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e.bell\AppData\Local\Microsoft\Windows\INetCache\Content.Outlook\B3SV6UVW\"/>
    </mc:Choice>
  </mc:AlternateContent>
  <xr:revisionPtr revIDLastSave="0" documentId="13_ncr:1_{CBEDEC4E-D6A3-48D0-97C2-80F2992B92A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ummary" sheetId="4" r:id="rId1"/>
    <sheet name="2021" sheetId="1" r:id="rId2"/>
    <sheet name="2022" sheetId="7" r:id="rId3"/>
    <sheet name="2023" sheetId="8" r:id="rId4"/>
    <sheet name="2024" sheetId="9" r:id="rId5"/>
  </sheets>
  <definedNames>
    <definedName name="srthsfh" hidden="1">{#N/A,#N/A,TRUE,"Front Sheet";#N/A,#N/A,TRUE,"Advisers";#N/A,#N/A,TRUE,"Dir Report";#N/A,#N/A,TRUE,"Aud Rep";#N/A,#N/A,TRUE,"Profit &amp; Loss";#N/A,#N/A,TRUE,"Balance Sheet";#N/A,#N/A,TRUE,"Notes"}</definedName>
    <definedName name="wrn.Abbreviated._.accounts." hidden="1">{#N/A,#N/A,TRUE,"Abb Cover";#N/A,#N/A,TRUE,"Aud Abb Rep";#N/A,#N/A,TRUE,"Abb Bal Sheet";#N/A,#N/A,TRUE,"Abb Notes"}</definedName>
    <definedName name="wrn.Basic." hidden="1">{#N/A,#N/A,FALSE,"Comp";#N/A,#N/A,FALSE,"Notes";#N/A,#N/A,FALSE,"Directors Loans";#N/A,#N/A,FALSE,"Cap Allces";#N/A,#N/A,FALSE,"Def Tax";#N/A,#N/A,FALSE,"Proof"}</definedName>
    <definedName name="wrn.Draft._.accounts." hidden="1">{#N/A,#N/A,TRUE,"Front Sheet";#N/A,#N/A,TRUE,"Advisers";#N/A,#N/A,TRUE,"Dir Report";#N/A,#N/A,TRUE,"Aud Rep";#N/A,#N/A,TRUE,"Profit &amp; Loss";#N/A,#N/A,TRUE,"Balance Sheet";#N/A,#N/A,TRUE,"Notes"}</definedName>
    <definedName name="wrn.Final._.Accounts." hidden="1">{"0",#N/A,TRUE,"Front Sheet";"1",#N/A,TRUE,"Advisers";"2",#N/A,TRUE,"Dir Report";"3",#N/A,TRUE,"Aud Rep";"4,5",#N/A,TRUE,"Profit &amp; Loss";"6",#N/A,TRUE,"Balance Sheet";"7,8,9",#N/A,TRUE,"Notes"}</definedName>
    <definedName name="wrn.Lead._.Schedules." hidden="1">{"C3",#N/A,FALSE,"Ledger";"C4",#N/A,FALSE,"Ledger";"D4",#N/A,FALSE,"Ledger";"E2",#N/A,FALSE,"Ledger";"F2",#N/A,FALSE,"Ledger";"G2",#N/A,FALSE,"Ledger";"H2",#N/A,FALSE,"Ledger"}</definedName>
    <definedName name="wrn.Plus._.ABAs." hidden="1">{#N/A,#N/A,FALSE,"Comp";#N/A,#N/A,FALSE,"Notes";#N/A,#N/A,FALSE,"Cap Allces";#N/A,#N/A,FALSE,"Ag Bldg Allces";#N/A,#N/A,FALSE,"Def Tax";#N/A,#N/A,FALSE,"Proof"}</definedName>
    <definedName name="wrn.Plus._.IBAs." hidden="1">{#N/A,#N/A,FALSE,"Comp";#N/A,#N/A,FALSE,"Notes";#N/A,#N/A,FALSE,"Cap Allces";#N/A,#N/A,FALSE,"Ind Bldg Allces";#N/A,#N/A,FALSE,"Def Tax";#N/A,#N/A,FALSE,"Proof"}</definedName>
    <definedName name="wrn.Plus._.IBAs._.and._.ABAs." hidden="1">{#N/A,#N/A,FALSE,"Comp";#N/A,#N/A,FALSE,"Notes";#N/A,#N/A,FALSE,"Cap Allces";#N/A,#N/A,FALSE,"Ind Bldg Allces";#N/A,#N/A,FALSE,"Ag Bldg Allces";#N/A,#N/A,FALSE,"Def Tax";#N/A,#N/A,FALSE,"Proof"}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9" l="1"/>
  <c r="F17" i="9" s="1"/>
  <c r="H17" i="9" s="1"/>
  <c r="E21" i="8"/>
  <c r="E21" i="7"/>
  <c r="F17" i="7" s="1"/>
  <c r="H17" i="7" s="1"/>
  <c r="E21" i="1"/>
  <c r="F11" i="7" l="1"/>
  <c r="H11" i="7" s="1"/>
  <c r="F11" i="8"/>
  <c r="H11" i="8" s="1"/>
  <c r="F17" i="8"/>
  <c r="H17" i="8" s="1"/>
  <c r="F11" i="9"/>
  <c r="F13" i="9" s="1"/>
  <c r="F17" i="1"/>
  <c r="H17" i="1" s="1"/>
  <c r="F11" i="1"/>
  <c r="H11" i="1" s="1"/>
  <c r="F13" i="1" l="1"/>
  <c r="F13" i="7"/>
  <c r="H13" i="7" s="1"/>
  <c r="H13" i="9"/>
  <c r="F15" i="9"/>
  <c r="H15" i="9" s="1"/>
  <c r="F13" i="8"/>
  <c r="H11" i="9"/>
  <c r="H18" i="9" l="1"/>
  <c r="E23" i="9" s="1"/>
  <c r="E20" i="4" s="1"/>
  <c r="F15" i="7"/>
  <c r="H15" i="7" s="1"/>
  <c r="H18" i="7" s="1"/>
  <c r="E23" i="7" s="1"/>
  <c r="E16" i="4" s="1"/>
  <c r="H13" i="8"/>
  <c r="F15" i="8"/>
  <c r="F18" i="9"/>
  <c r="H13" i="1"/>
  <c r="F15" i="1"/>
  <c r="F18" i="7" l="1"/>
  <c r="H15" i="8"/>
  <c r="H18" i="8" s="1"/>
  <c r="E23" i="8" s="1"/>
  <c r="E18" i="4" s="1"/>
  <c r="F18" i="8"/>
  <c r="H15" i="1"/>
  <c r="H18" i="1" s="1"/>
  <c r="E23" i="1" s="1"/>
  <c r="E14" i="4" s="1"/>
  <c r="F18" i="1"/>
</calcChain>
</file>

<file path=xl/sharedStrings.xml><?xml version="1.0" encoding="utf-8"?>
<sst xmlns="http://schemas.openxmlformats.org/spreadsheetml/2006/main" count="51" uniqueCount="20">
  <si>
    <t>% Reduction</t>
  </si>
  <si>
    <t>Band used</t>
  </si>
  <si>
    <t>Reduction</t>
  </si>
  <si>
    <t>£</t>
  </si>
  <si>
    <t>&lt;£30k</t>
  </si>
  <si>
    <t>£30k-£50k</t>
  </si>
  <si>
    <t>£50k-£150k</t>
  </si>
  <si>
    <t>&gt;£150k</t>
  </si>
  <si>
    <t>Current BPS</t>
  </si>
  <si>
    <t>Forecast 2021 Payment</t>
  </si>
  <si>
    <t>BPS Calculation 2022</t>
  </si>
  <si>
    <t>BPS Calculation 2021</t>
  </si>
  <si>
    <t>BPS Calculation 2023</t>
  </si>
  <si>
    <t>BPS Calculation 2024</t>
  </si>
  <si>
    <t>Forecast 2022 Payment</t>
  </si>
  <si>
    <t>Forecast 2023 Payment</t>
  </si>
  <si>
    <t>Forecast 2024 Payment</t>
  </si>
  <si>
    <t>Current 2020 BPS payment</t>
  </si>
  <si>
    <t>Albert Goodman Farms &amp; Estates BPS Forecast Calculator</t>
  </si>
  <si>
    <t>Please type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</si>
</sst>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164" formatCode="#,##0;\(#,##0\);\-"/>
    <numFmt numFmtId="165" formatCode="0%;\(0%\)"/>
    <numFmt numFmtId="166" formatCode="0.00_);[Red]\(0.00\)"/>
    <numFmt numFmtId="167" formatCode="0_);[Red]\(0\)"/>
    <numFmt numFmtId="168" formatCode="&quot;£&quot;#,##0\p\w"/>
    <numFmt numFmtId="169" formatCode="\(0\);0_);"/>
    <numFmt numFmtId="170" formatCode="#,##0.00_);\(#,##0.00\);\-??_)"/>
    <numFmt numFmtId="171" formatCode="#,##0_);\(#,##0\);\-"/>
    <numFmt numFmtId="172" formatCode="_(* #,##0_);_(* \(#,##0\);_(* &quot;-&quot;_);_(@_)"/>
    <numFmt numFmtId="173" formatCode="_(* #,##0.00_);_(* \(#,##0.00\);_(* &quot;-&quot;??_);_(@_)"/>
    <numFmt numFmtId="174" formatCode="[Red]\(0\);[Red]0_);[Red]&quot;-&quot;_);"/>
    <numFmt numFmtId="175" formatCode="#,##0.00;[Red]#,##0.00"/>
    <numFmt numFmtId="176" formatCode="[Red]\(0\);0_);0_)"/>
    <numFmt numFmtId="177" formatCode="_(&quot;£&quot;* #,##0.00_);_(&quot;£&quot;* \(#,##0.00\);_(&quot;£&quot;* &quot;-&quot;??_);_(@_)"/>
    <numFmt numFmtId="178" formatCode="&quot;£&quot;#,##0_);\(&quot;£&quot;#,##0\)"/>
    <numFmt numFmtId="179" formatCode="\(0\);0_);&quot;-&quot;_);&quot;-&quot;"/>
    <numFmt numFmtId="180" formatCode="0_);\(0\);&quot;-&quot;_);&quot;-&quot;"/>
    <numFmt numFmtId="181" formatCode="d/m"/>
    <numFmt numFmtId="182" formatCode="[Blue]&quot;Diff&quot;* 0.00_);[Blue]&quot;Diff&quot;* \(0.00\);;[Blue]General"/>
    <numFmt numFmtId="183" formatCode="0_ ;[Red]\-0\ "/>
    <numFmt numFmtId="184" formatCode="[Green]\i* 0_);[Red]\i* \(0\)"/>
    <numFmt numFmtId="185" formatCode="0000"/>
    <numFmt numFmtId="186" formatCode="0.00;0.00;"/>
    <numFmt numFmtId="187" formatCode="0&quot;.&quot;"/>
    <numFmt numFmtId="188" formatCode="_-####_-_);\(_-####_-\);_-* &quot;-&quot;_-_);_-@_-"/>
    <numFmt numFmtId="189" formatCode="[Magenta]0;&quot;-&quot;;&quot;-&quot;;[Magenta]@"/>
    <numFmt numFmtId="190" formatCode="0.00_ ;[Red]\-0.00\ "/>
    <numFmt numFmtId="191" formatCode="0%;[Red]0%"/>
    <numFmt numFmtId="192" formatCode="[Green]&quot;@&quot;;[Green]&quot;@&quot;;;[Green]&quot;@&quot;"/>
    <numFmt numFmtId="193" formatCode="&quot;L&quot;;&quot;L&quot;;;&quot;L&quot;"/>
    <numFmt numFmtId="194" formatCode="0;0;"/>
    <numFmt numFmtId="195" formatCode="0_);\(0\);&quot;-&quot;"/>
    <numFmt numFmtId="196" formatCode="[Green]\V* 0.00_);[Red]\V* \(0.00\)"/>
    <numFmt numFmtId="197" formatCode="&quot;£&quot;#,##0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0"/>
      <color indexed="1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6"/>
      <name val="Arial"/>
      <family val="2"/>
    </font>
    <font>
      <sz val="10"/>
      <color indexed="23"/>
      <name val="Arial"/>
      <family val="2"/>
    </font>
    <font>
      <b/>
      <strike/>
      <sz val="10"/>
      <color indexed="12"/>
      <name val="Arial"/>
      <family val="2"/>
    </font>
    <font>
      <b/>
      <sz val="10"/>
      <color indexed="55"/>
      <name val="Arial"/>
      <family val="2"/>
    </font>
    <font>
      <b/>
      <sz val="7"/>
      <name val="Arial"/>
      <family val="2"/>
    </font>
    <font>
      <sz val="10"/>
      <color indexed="55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1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9"/>
      <name val="Arial"/>
      <family val="2"/>
    </font>
    <font>
      <sz val="8"/>
      <color indexed="12"/>
      <name val="Arial"/>
      <family val="2"/>
    </font>
    <font>
      <sz val="8"/>
      <name val="Times New Roman"/>
      <family val="1"/>
    </font>
    <font>
      <b/>
      <sz val="18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587BA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23"/>
      </left>
      <right style="thick">
        <color indexed="23"/>
      </right>
      <top style="thin">
        <color indexed="55"/>
      </top>
      <bottom style="thick">
        <color indexed="23"/>
      </bottom>
      <diagonal/>
    </border>
    <border>
      <left/>
      <right style="double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55"/>
      </left>
      <right/>
      <top/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55"/>
      </top>
      <bottom style="thick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4">
    <xf numFmtId="0" fontId="0" fillId="0" borderId="0"/>
    <xf numFmtId="0" fontId="2" fillId="0" borderId="0"/>
    <xf numFmtId="165" fontId="6" fillId="0" borderId="0">
      <alignment horizontal="center"/>
    </xf>
    <xf numFmtId="1" fontId="2" fillId="0" borderId="0">
      <alignment horizontal="right"/>
    </xf>
    <xf numFmtId="166" fontId="7" fillId="0" borderId="11"/>
    <xf numFmtId="167" fontId="2" fillId="0" borderId="0" applyFont="0" applyBorder="0" applyAlignment="0"/>
    <xf numFmtId="166" fontId="7" fillId="0" borderId="11"/>
    <xf numFmtId="168" fontId="8" fillId="0" borderId="0">
      <alignment horizontal="center"/>
    </xf>
    <xf numFmtId="167" fontId="2" fillId="0" borderId="11">
      <alignment vertical="center" wrapText="1"/>
      <protection locked="0"/>
    </xf>
    <xf numFmtId="169" fontId="9" fillId="2" borderId="11">
      <alignment horizontal="center" vertical="center" wrapText="1"/>
      <protection locked="0"/>
    </xf>
    <xf numFmtId="167" fontId="9" fillId="0" borderId="12">
      <alignment horizontal="center" vertical="center" wrapText="1"/>
      <protection locked="0"/>
    </xf>
    <xf numFmtId="167" fontId="2" fillId="0" borderId="12">
      <alignment vertical="top" wrapText="1"/>
      <protection locked="0"/>
    </xf>
    <xf numFmtId="167" fontId="2" fillId="0" borderId="11">
      <alignment vertical="center" wrapText="1"/>
      <protection locked="0"/>
    </xf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>
      <alignment horizontal="right"/>
    </xf>
    <xf numFmtId="171" fontId="2" fillId="0" borderId="0" applyFont="0" applyFill="0" applyBorder="0" applyAlignment="0" applyProtection="0">
      <alignment horizontal="right"/>
    </xf>
    <xf numFmtId="171" fontId="2" fillId="0" borderId="0" applyFont="0" applyFill="0" applyBorder="0" applyAlignment="0" applyProtection="0">
      <alignment horizontal="right"/>
    </xf>
    <xf numFmtId="171" fontId="2" fillId="0" borderId="0" applyFont="0" applyFill="0" applyBorder="0" applyAlignment="0" applyProtection="0">
      <alignment horizontal="right"/>
    </xf>
    <xf numFmtId="171" fontId="2" fillId="0" borderId="0" applyFont="0" applyFill="0" applyBorder="0" applyAlignment="0" applyProtection="0">
      <alignment horizontal="right"/>
    </xf>
    <xf numFmtId="0" fontId="10" fillId="0" borderId="0">
      <alignment vertical="center" wrapText="1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174" fontId="2" fillId="0" borderId="0" applyBorder="0"/>
    <xf numFmtId="175" fontId="2" fillId="2" borderId="12">
      <alignment horizontal="right"/>
    </xf>
    <xf numFmtId="175" fontId="2" fillId="2" borderId="12">
      <alignment horizontal="right"/>
    </xf>
    <xf numFmtId="169" fontId="12" fillId="2" borderId="13">
      <alignment vertical="center"/>
      <protection locked="0"/>
    </xf>
    <xf numFmtId="169" fontId="12" fillId="2" borderId="14" applyFill="0">
      <alignment vertical="center"/>
      <protection locked="0"/>
    </xf>
    <xf numFmtId="166" fontId="13" fillId="0" borderId="15">
      <alignment horizontal="center" vertical="center"/>
      <protection locked="0"/>
    </xf>
    <xf numFmtId="176" fontId="2" fillId="2" borderId="11"/>
    <xf numFmtId="176" fontId="2" fillId="2" borderId="11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ill="0" applyBorder="0" applyAlignment="0" applyProtection="0"/>
    <xf numFmtId="178" fontId="2" fillId="0" borderId="0" applyFill="0" applyBorder="0" applyAlignment="0" applyProtection="0"/>
    <xf numFmtId="179" fontId="2" fillId="0" borderId="0" applyBorder="0">
      <alignment horizontal="right"/>
    </xf>
    <xf numFmtId="180" fontId="2" fillId="0" borderId="0" applyBorder="0">
      <alignment horizontal="right"/>
    </xf>
    <xf numFmtId="181" fontId="12" fillId="0" borderId="16">
      <alignment horizontal="justify" vertical="center"/>
    </xf>
    <xf numFmtId="167" fontId="2" fillId="0" borderId="17"/>
    <xf numFmtId="167" fontId="2" fillId="0" borderId="17"/>
    <xf numFmtId="182" fontId="2" fillId="0" borderId="0" applyFont="0" applyFill="0" applyBorder="0" applyAlignment="0"/>
    <xf numFmtId="2" fontId="2" fillId="0" borderId="0">
      <alignment horizontal="right"/>
    </xf>
    <xf numFmtId="0" fontId="14" fillId="0" borderId="0" applyNumberFormat="0" applyFill="0" applyBorder="0" applyAlignment="0" applyProtection="0"/>
    <xf numFmtId="166" fontId="7" fillId="0" borderId="11"/>
    <xf numFmtId="40" fontId="2" fillId="0" borderId="12">
      <alignment horizontal="right"/>
    </xf>
    <xf numFmtId="40" fontId="2" fillId="0" borderId="12">
      <alignment horizontal="right"/>
    </xf>
    <xf numFmtId="167" fontId="12" fillId="0" borderId="18">
      <alignment horizontal="right" vertical="center"/>
      <protection locked="0"/>
    </xf>
    <xf numFmtId="167" fontId="12" fillId="0" borderId="19">
      <alignment horizontal="right" vertical="center"/>
      <protection locked="0"/>
    </xf>
    <xf numFmtId="166" fontId="13" fillId="0" borderId="20">
      <alignment horizontal="center" vertical="center"/>
      <protection locked="0"/>
    </xf>
    <xf numFmtId="2" fontId="2" fillId="0" borderId="0" applyFill="0" applyBorder="0" applyAlignment="0" applyProtection="0"/>
    <xf numFmtId="2" fontId="2" fillId="0" borderId="0" applyFill="0" applyBorder="0" applyAlignment="0" applyProtection="0"/>
    <xf numFmtId="13" fontId="7" fillId="0" borderId="0" applyFill="0" applyBorder="0"/>
    <xf numFmtId="183" fontId="2" fillId="0" borderId="0">
      <alignment horizontal="right"/>
    </xf>
    <xf numFmtId="183" fontId="2" fillId="0" borderId="0">
      <alignment horizontal="right"/>
    </xf>
    <xf numFmtId="176" fontId="2" fillId="2" borderId="11" applyNumberFormat="0" applyFont="0" applyFill="0" applyAlignment="0" applyProtection="0"/>
    <xf numFmtId="176" fontId="2" fillId="2" borderId="11" applyNumberFormat="0" applyFont="0" applyFill="0" applyAlignment="0" applyProtection="0"/>
    <xf numFmtId="0" fontId="15" fillId="0" borderId="0">
      <alignment vertical="center" wrapText="1"/>
    </xf>
    <xf numFmtId="166" fontId="16" fillId="0" borderId="21">
      <alignment horizontal="center" vertical="center" wrapText="1"/>
    </xf>
    <xf numFmtId="167" fontId="17" fillId="0" borderId="0"/>
    <xf numFmtId="0" fontId="18" fillId="0" borderId="0" applyNumberFormat="0" applyFill="0" applyBorder="0" applyAlignment="0" applyProtection="0"/>
    <xf numFmtId="0" fontId="2" fillId="0" borderId="0">
      <alignment vertical="center" wrapText="1"/>
    </xf>
    <xf numFmtId="0" fontId="7" fillId="0" borderId="0">
      <alignment horizontal="center" vertical="center" wrapText="1"/>
    </xf>
    <xf numFmtId="184" fontId="2" fillId="0" borderId="0"/>
    <xf numFmtId="49" fontId="19" fillId="0" borderId="0" applyFont="0">
      <alignment horizontal="center" shrinkToFit="1"/>
    </xf>
    <xf numFmtId="167" fontId="2" fillId="0" borderId="0" applyBorder="0">
      <alignment horizontal="right"/>
    </xf>
    <xf numFmtId="185" fontId="2" fillId="0" borderId="0"/>
    <xf numFmtId="185" fontId="2" fillId="0" borderId="0"/>
    <xf numFmtId="1" fontId="2" fillId="0" borderId="0" applyNumberFormat="0">
      <alignment horizontal="left"/>
    </xf>
    <xf numFmtId="186" fontId="2" fillId="0" borderId="0"/>
    <xf numFmtId="186" fontId="2" fillId="0" borderId="0"/>
    <xf numFmtId="187" fontId="7" fillId="0" borderId="0">
      <alignment horizontal="right" vertical="top"/>
    </xf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1" fillId="0" borderId="0"/>
    <xf numFmtId="187" fontId="22" fillId="0" borderId="0">
      <alignment horizontal="left"/>
    </xf>
    <xf numFmtId="0" fontId="23" fillId="0" borderId="0">
      <alignment vertical="top" wrapText="1"/>
    </xf>
    <xf numFmtId="1" fontId="2" fillId="0" borderId="0" applyBorder="0">
      <alignment horizontal="right"/>
    </xf>
    <xf numFmtId="1" fontId="2" fillId="0" borderId="0" applyBorder="0">
      <alignment horizontal="right"/>
    </xf>
    <xf numFmtId="188" fontId="2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9" fontId="24" fillId="0" borderId="22" applyFill="0" applyBorder="0">
      <alignment horizontal="center" vertical="center" wrapText="1"/>
    </xf>
    <xf numFmtId="190" fontId="2" fillId="0" borderId="0" applyFill="0" applyBorder="0" applyAlignment="0">
      <alignment horizontal="right" vertical="center"/>
    </xf>
    <xf numFmtId="190" fontId="2" fillId="0" borderId="0" applyFill="0" applyBorder="0" applyAlignment="0">
      <alignment horizontal="right" vertical="center"/>
    </xf>
    <xf numFmtId="191" fontId="2" fillId="0" borderId="0">
      <alignment horizontal="right"/>
    </xf>
    <xf numFmtId="49" fontId="25" fillId="0" borderId="11">
      <alignment horizontal="center"/>
      <protection locked="0"/>
    </xf>
    <xf numFmtId="192" fontId="2" fillId="0" borderId="0" applyFont="0" applyFill="0" applyBorder="0">
      <alignment horizontal="center" vertical="center" shrinkToFit="1"/>
    </xf>
    <xf numFmtId="2" fontId="2" fillId="0" borderId="0">
      <alignment horizontal="right"/>
    </xf>
    <xf numFmtId="0" fontId="23" fillId="0" borderId="0" applyNumberFormat="0" applyBorder="0" applyAlignment="0">
      <alignment horizontal="center"/>
    </xf>
    <xf numFmtId="0" fontId="26" fillId="0" borderId="0">
      <alignment vertical="top" wrapText="1"/>
    </xf>
    <xf numFmtId="0" fontId="2" fillId="0" borderId="0"/>
    <xf numFmtId="193" fontId="6" fillId="0" borderId="0">
      <alignment horizontal="left"/>
    </xf>
    <xf numFmtId="194" fontId="2" fillId="0" borderId="0">
      <alignment horizontal="center" wrapText="1"/>
    </xf>
    <xf numFmtId="195" fontId="23" fillId="0" borderId="0" applyFill="0" applyBorder="0"/>
    <xf numFmtId="196" fontId="2" fillId="0" borderId="0"/>
    <xf numFmtId="14" fontId="2" fillId="0" borderId="0">
      <alignment horizontal="center" vertical="center" wrapText="1"/>
    </xf>
    <xf numFmtId="14" fontId="2" fillId="0" borderId="0">
      <alignment horizontal="center" vertical="center" wrapText="1"/>
    </xf>
  </cellStyleXfs>
  <cellXfs count="64">
    <xf numFmtId="0" fontId="0" fillId="0" borderId="0" xfId="0"/>
    <xf numFmtId="0" fontId="5" fillId="0" borderId="0" xfId="0" applyFont="1"/>
    <xf numFmtId="0" fontId="0" fillId="3" borderId="0" xfId="0" applyFill="1"/>
    <xf numFmtId="0" fontId="0" fillId="0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 applyAlignment="1"/>
    <xf numFmtId="0" fontId="0" fillId="3" borderId="5" xfId="0" applyFill="1" applyBorder="1" applyAlignment="1">
      <alignment vertical="center"/>
    </xf>
    <xf numFmtId="0" fontId="28" fillId="3" borderId="0" xfId="0" applyFont="1" applyFill="1"/>
    <xf numFmtId="0" fontId="28" fillId="3" borderId="0" xfId="0" applyFont="1" applyFill="1" applyAlignment="1">
      <alignment vertical="center"/>
    </xf>
    <xf numFmtId="0" fontId="28" fillId="3" borderId="0" xfId="0" applyFont="1" applyFill="1" applyBorder="1" applyAlignment="1">
      <alignment vertical="center"/>
    </xf>
    <xf numFmtId="0" fontId="28" fillId="3" borderId="0" xfId="0" applyFont="1" applyFill="1" applyBorder="1" applyAlignment="1">
      <alignment horizontal="center" vertical="center"/>
    </xf>
    <xf numFmtId="0" fontId="3" fillId="3" borderId="0" xfId="1" applyNumberFormat="1" applyFont="1" applyFill="1" applyBorder="1" applyAlignment="1">
      <alignment horizontal="center" vertical="center"/>
    </xf>
    <xf numFmtId="0" fontId="3" fillId="3" borderId="0" xfId="1" applyNumberFormat="1" applyFont="1" applyFill="1" applyBorder="1" applyAlignment="1">
      <alignment vertical="center"/>
    </xf>
    <xf numFmtId="0" fontId="3" fillId="3" borderId="1" xfId="1" applyNumberFormat="1" applyFont="1" applyFill="1" applyBorder="1" applyAlignment="1">
      <alignment vertical="center"/>
    </xf>
    <xf numFmtId="0" fontId="3" fillId="3" borderId="2" xfId="1" applyNumberFormat="1" applyFont="1" applyFill="1" applyBorder="1" applyAlignment="1">
      <alignment vertical="center"/>
    </xf>
    <xf numFmtId="0" fontId="3" fillId="3" borderId="8" xfId="1" applyNumberFormat="1" applyFont="1" applyFill="1" applyBorder="1" applyAlignment="1">
      <alignment vertical="center"/>
    </xf>
    <xf numFmtId="0" fontId="5" fillId="3" borderId="8" xfId="0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28" fillId="3" borderId="0" xfId="0" applyFont="1" applyFill="1" applyAlignment="1">
      <alignment horizontal="center"/>
    </xf>
    <xf numFmtId="9" fontId="28" fillId="3" borderId="0" xfId="0" applyNumberFormat="1" applyFont="1" applyFill="1" applyAlignment="1">
      <alignment horizontal="center"/>
    </xf>
    <xf numFmtId="164" fontId="28" fillId="3" borderId="0" xfId="0" applyNumberFormat="1" applyFont="1" applyFill="1"/>
    <xf numFmtId="164" fontId="28" fillId="3" borderId="10" xfId="0" applyNumberFormat="1" applyFont="1" applyFill="1" applyBorder="1"/>
    <xf numFmtId="164" fontId="28" fillId="3" borderId="7" xfId="0" applyNumberFormat="1" applyFont="1" applyFill="1" applyBorder="1"/>
    <xf numFmtId="0" fontId="5" fillId="0" borderId="0" xfId="0" applyFont="1" applyBorder="1"/>
    <xf numFmtId="0" fontId="28" fillId="3" borderId="0" xfId="0" applyFont="1" applyFill="1" applyBorder="1" applyAlignment="1"/>
    <xf numFmtId="197" fontId="28" fillId="3" borderId="1" xfId="0" applyNumberFormat="1" applyFont="1" applyFill="1" applyBorder="1" applyAlignment="1">
      <alignment horizontal="center" vertical="center"/>
    </xf>
    <xf numFmtId="197" fontId="28" fillId="3" borderId="2" xfId="0" applyNumberFormat="1" applyFont="1" applyFill="1" applyBorder="1" applyAlignment="1">
      <alignment horizontal="center" vertical="center"/>
    </xf>
    <xf numFmtId="197" fontId="28" fillId="3" borderId="3" xfId="0" applyNumberFormat="1" applyFont="1" applyFill="1" applyBorder="1" applyAlignment="1">
      <alignment horizontal="center" vertical="center"/>
    </xf>
    <xf numFmtId="197" fontId="28" fillId="3" borderId="4" xfId="0" applyNumberFormat="1" applyFont="1" applyFill="1" applyBorder="1" applyAlignment="1">
      <alignment horizontal="center" vertical="center"/>
    </xf>
    <xf numFmtId="197" fontId="28" fillId="3" borderId="5" xfId="0" applyNumberFormat="1" applyFont="1" applyFill="1" applyBorder="1" applyAlignment="1">
      <alignment horizontal="center" vertical="center"/>
    </xf>
    <xf numFmtId="197" fontId="28" fillId="3" borderId="6" xfId="0" applyNumberFormat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197" fontId="28" fillId="3" borderId="23" xfId="0" applyNumberFormat="1" applyFont="1" applyFill="1" applyBorder="1" applyAlignment="1">
      <alignment horizontal="center" vertical="center"/>
    </xf>
    <xf numFmtId="197" fontId="28" fillId="3" borderId="24" xfId="0" applyNumberFormat="1" applyFont="1" applyFill="1" applyBorder="1" applyAlignment="1">
      <alignment horizontal="center" vertical="center"/>
    </xf>
    <xf numFmtId="197" fontId="28" fillId="3" borderId="25" xfId="0" applyNumberFormat="1" applyFont="1" applyFill="1" applyBorder="1" applyAlignment="1">
      <alignment horizontal="center" vertical="center"/>
    </xf>
    <xf numFmtId="197" fontId="28" fillId="3" borderId="26" xfId="0" applyNumberFormat="1" applyFont="1" applyFill="1" applyBorder="1" applyAlignment="1">
      <alignment horizontal="center" vertical="center"/>
    </xf>
    <xf numFmtId="197" fontId="28" fillId="3" borderId="27" xfId="0" applyNumberFormat="1" applyFont="1" applyFill="1" applyBorder="1" applyAlignment="1">
      <alignment horizontal="center" vertical="center"/>
    </xf>
    <xf numFmtId="197" fontId="28" fillId="3" borderId="28" xfId="0" applyNumberFormat="1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2" xfId="1" applyNumberFormat="1" applyFont="1" applyFill="1" applyBorder="1" applyAlignment="1">
      <alignment horizontal="center" vertical="center"/>
    </xf>
    <xf numFmtId="0" fontId="27" fillId="3" borderId="3" xfId="1" applyNumberFormat="1" applyFont="1" applyFill="1" applyBorder="1" applyAlignment="1">
      <alignment horizontal="center" vertical="center"/>
    </xf>
    <xf numFmtId="0" fontId="27" fillId="3" borderId="0" xfId="1" applyNumberFormat="1" applyFont="1" applyFill="1" applyBorder="1" applyAlignment="1">
      <alignment horizontal="center" vertical="center"/>
    </xf>
    <xf numFmtId="0" fontId="27" fillId="3" borderId="9" xfId="1" applyNumberFormat="1" applyFont="1" applyFill="1" applyBorder="1" applyAlignment="1">
      <alignment horizontal="center" vertical="center"/>
    </xf>
    <xf numFmtId="0" fontId="27" fillId="3" borderId="5" xfId="1" applyNumberFormat="1" applyFont="1" applyFill="1" applyBorder="1" applyAlignment="1">
      <alignment horizontal="center" vertical="center"/>
    </xf>
    <xf numFmtId="0" fontId="27" fillId="3" borderId="6" xfId="1" applyNumberFormat="1" applyFont="1" applyFill="1" applyBorder="1" applyAlignment="1">
      <alignment horizontal="center" vertical="center"/>
    </xf>
  </cellXfs>
  <cellStyles count="194">
    <cellStyle name="%Change" xfId="2" xr:uid="{00000000-0005-0000-0000-000000000000}"/>
    <cellStyle name="Amount" xfId="3" xr:uid="{00000000-0005-0000-0000-000001000000}"/>
    <cellStyle name="Analysis" xfId="4" xr:uid="{00000000-0005-0000-0000-000002000000}"/>
    <cellStyle name="Analysis(0)" xfId="5" xr:uid="{00000000-0005-0000-0000-000003000000}"/>
    <cellStyle name="Analysis_3056dr3092001accs" xfId="6" xr:uid="{00000000-0005-0000-0000-000004000000}"/>
    <cellStyle name="Average" xfId="7" xr:uid="{00000000-0005-0000-0000-000005000000}"/>
    <cellStyle name="Box" xfId="8" xr:uid="{00000000-0005-0000-0000-000006000000}"/>
    <cellStyle name="Box CR" xfId="9" xr:uid="{00000000-0005-0000-0000-000007000000}"/>
    <cellStyle name="Box DR" xfId="10" xr:uid="{00000000-0005-0000-0000-000008000000}"/>
    <cellStyle name="Box Q" xfId="11" xr:uid="{00000000-0005-0000-0000-000009000000}"/>
    <cellStyle name="Box_1000jw" xfId="12" xr:uid="{00000000-0005-0000-0000-00000A000000}"/>
    <cellStyle name="Brackets [0.00]" xfId="13" xr:uid="{00000000-0005-0000-0000-00000B000000}"/>
    <cellStyle name="Brackets [0.00] 2" xfId="14" xr:uid="{00000000-0005-0000-0000-00000C000000}"/>
    <cellStyle name="Brackets [0.00] 2 2" xfId="15" xr:uid="{00000000-0005-0000-0000-00000D000000}"/>
    <cellStyle name="Brackets [0.00] 3" xfId="16" xr:uid="{00000000-0005-0000-0000-00000E000000}"/>
    <cellStyle name="Brackets [0.00] 4" xfId="17" xr:uid="{00000000-0005-0000-0000-00000F000000}"/>
    <cellStyle name="Brackets [0]" xfId="18" xr:uid="{00000000-0005-0000-0000-000010000000}"/>
    <cellStyle name="Brackets [0] 2" xfId="19" xr:uid="{00000000-0005-0000-0000-000011000000}"/>
    <cellStyle name="Brackets [0] 2 2" xfId="20" xr:uid="{00000000-0005-0000-0000-000012000000}"/>
    <cellStyle name="Brackets [0] 3" xfId="21" xr:uid="{00000000-0005-0000-0000-000013000000}"/>
    <cellStyle name="Brackets [0] 4" xfId="22" xr:uid="{00000000-0005-0000-0000-000014000000}"/>
    <cellStyle name="Client" xfId="23" xr:uid="{00000000-0005-0000-0000-000015000000}"/>
    <cellStyle name="Comma [0] 2" xfId="24" xr:uid="{00000000-0005-0000-0000-000016000000}"/>
    <cellStyle name="Comma [0] 2 2" xfId="25" xr:uid="{00000000-0005-0000-0000-000017000000}"/>
    <cellStyle name="Comma [0] 2 2 2" xfId="26" xr:uid="{00000000-0005-0000-0000-000018000000}"/>
    <cellStyle name="Comma [0] 2 3" xfId="27" xr:uid="{00000000-0005-0000-0000-000019000000}"/>
    <cellStyle name="Comma 10" xfId="28" xr:uid="{00000000-0005-0000-0000-00001A000000}"/>
    <cellStyle name="Comma 10 2" xfId="29" xr:uid="{00000000-0005-0000-0000-00001B000000}"/>
    <cellStyle name="Comma 11" xfId="30" xr:uid="{00000000-0005-0000-0000-00001C000000}"/>
    <cellStyle name="Comma 11 2" xfId="31" xr:uid="{00000000-0005-0000-0000-00001D000000}"/>
    <cellStyle name="Comma 12" xfId="32" xr:uid="{00000000-0005-0000-0000-00001E000000}"/>
    <cellStyle name="Comma 12 2" xfId="33" xr:uid="{00000000-0005-0000-0000-00001F000000}"/>
    <cellStyle name="Comma 13" xfId="34" xr:uid="{00000000-0005-0000-0000-000020000000}"/>
    <cellStyle name="Comma 13 2" xfId="35" xr:uid="{00000000-0005-0000-0000-000021000000}"/>
    <cellStyle name="Comma 14" xfId="36" xr:uid="{00000000-0005-0000-0000-000022000000}"/>
    <cellStyle name="Comma 14 2" xfId="37" xr:uid="{00000000-0005-0000-0000-000023000000}"/>
    <cellStyle name="Comma 15" xfId="38" xr:uid="{00000000-0005-0000-0000-000024000000}"/>
    <cellStyle name="Comma 15 2" xfId="39" xr:uid="{00000000-0005-0000-0000-000025000000}"/>
    <cellStyle name="Comma 16" xfId="40" xr:uid="{00000000-0005-0000-0000-000026000000}"/>
    <cellStyle name="Comma 16 2" xfId="41" xr:uid="{00000000-0005-0000-0000-000027000000}"/>
    <cellStyle name="Comma 17" xfId="42" xr:uid="{00000000-0005-0000-0000-000028000000}"/>
    <cellStyle name="Comma 17 2" xfId="43" xr:uid="{00000000-0005-0000-0000-000029000000}"/>
    <cellStyle name="Comma 18" xfId="44" xr:uid="{00000000-0005-0000-0000-00002A000000}"/>
    <cellStyle name="Comma 18 2" xfId="45" xr:uid="{00000000-0005-0000-0000-00002B000000}"/>
    <cellStyle name="Comma 19" xfId="46" xr:uid="{00000000-0005-0000-0000-00002C000000}"/>
    <cellStyle name="Comma 19 2" xfId="47" xr:uid="{00000000-0005-0000-0000-00002D000000}"/>
    <cellStyle name="Comma 2" xfId="48" xr:uid="{00000000-0005-0000-0000-00002E000000}"/>
    <cellStyle name="Comma 2 2" xfId="49" xr:uid="{00000000-0005-0000-0000-00002F000000}"/>
    <cellStyle name="Comma 20" xfId="50" xr:uid="{00000000-0005-0000-0000-000030000000}"/>
    <cellStyle name="Comma 20 2" xfId="51" xr:uid="{00000000-0005-0000-0000-000031000000}"/>
    <cellStyle name="Comma 21" xfId="52" xr:uid="{00000000-0005-0000-0000-000032000000}"/>
    <cellStyle name="Comma 21 2" xfId="53" xr:uid="{00000000-0005-0000-0000-000033000000}"/>
    <cellStyle name="Comma 22" xfId="54" xr:uid="{00000000-0005-0000-0000-000034000000}"/>
    <cellStyle name="Comma 22 2" xfId="55" xr:uid="{00000000-0005-0000-0000-000035000000}"/>
    <cellStyle name="Comma 23" xfId="56" xr:uid="{00000000-0005-0000-0000-000036000000}"/>
    <cellStyle name="Comma 23 2" xfId="57" xr:uid="{00000000-0005-0000-0000-000037000000}"/>
    <cellStyle name="Comma 24" xfId="58" xr:uid="{00000000-0005-0000-0000-000038000000}"/>
    <cellStyle name="Comma 27" xfId="59" xr:uid="{00000000-0005-0000-0000-000039000000}"/>
    <cellStyle name="Comma 27 2" xfId="60" xr:uid="{00000000-0005-0000-0000-00003A000000}"/>
    <cellStyle name="Comma 3" xfId="61" xr:uid="{00000000-0005-0000-0000-00003B000000}"/>
    <cellStyle name="Comma 3 2" xfId="62" xr:uid="{00000000-0005-0000-0000-00003C000000}"/>
    <cellStyle name="Comma 3 2 2" xfId="63" xr:uid="{00000000-0005-0000-0000-00003D000000}"/>
    <cellStyle name="Comma 3 3" xfId="64" xr:uid="{00000000-0005-0000-0000-00003E000000}"/>
    <cellStyle name="Comma 4" xfId="65" xr:uid="{00000000-0005-0000-0000-00003F000000}"/>
    <cellStyle name="Comma 4 2" xfId="66" xr:uid="{00000000-0005-0000-0000-000040000000}"/>
    <cellStyle name="Comma 4 2 2" xfId="67" xr:uid="{00000000-0005-0000-0000-000041000000}"/>
    <cellStyle name="Comma 4 2 2 2" xfId="68" xr:uid="{00000000-0005-0000-0000-000042000000}"/>
    <cellStyle name="Comma 4 2 2 3" xfId="69" xr:uid="{00000000-0005-0000-0000-000043000000}"/>
    <cellStyle name="Comma 4 2 3" xfId="70" xr:uid="{00000000-0005-0000-0000-000044000000}"/>
    <cellStyle name="Comma 4 2 3 2" xfId="71" xr:uid="{00000000-0005-0000-0000-000045000000}"/>
    <cellStyle name="Comma 4 2 4" xfId="72" xr:uid="{00000000-0005-0000-0000-000046000000}"/>
    <cellStyle name="Comma 4 3" xfId="73" xr:uid="{00000000-0005-0000-0000-000047000000}"/>
    <cellStyle name="Comma 4 3 2" xfId="74" xr:uid="{00000000-0005-0000-0000-000048000000}"/>
    <cellStyle name="Comma 4 3 3" xfId="75" xr:uid="{00000000-0005-0000-0000-000049000000}"/>
    <cellStyle name="Comma 4 4" xfId="76" xr:uid="{00000000-0005-0000-0000-00004A000000}"/>
    <cellStyle name="Comma 4 4 2" xfId="77" xr:uid="{00000000-0005-0000-0000-00004B000000}"/>
    <cellStyle name="Comma 4 5" xfId="78" xr:uid="{00000000-0005-0000-0000-00004C000000}"/>
    <cellStyle name="Comma 5" xfId="79" xr:uid="{00000000-0005-0000-0000-00004D000000}"/>
    <cellStyle name="Comma 5 2" xfId="80" xr:uid="{00000000-0005-0000-0000-00004E000000}"/>
    <cellStyle name="Comma 6" xfId="81" xr:uid="{00000000-0005-0000-0000-00004F000000}"/>
    <cellStyle name="Comma 6 2" xfId="82" xr:uid="{00000000-0005-0000-0000-000050000000}"/>
    <cellStyle name="Comma 7" xfId="83" xr:uid="{00000000-0005-0000-0000-000051000000}"/>
    <cellStyle name="Comma 7 2" xfId="84" xr:uid="{00000000-0005-0000-0000-000052000000}"/>
    <cellStyle name="Comma 8" xfId="85" xr:uid="{00000000-0005-0000-0000-000053000000}"/>
    <cellStyle name="Comma 8 2" xfId="86" xr:uid="{00000000-0005-0000-0000-000054000000}"/>
    <cellStyle name="Comma 9" xfId="87" xr:uid="{00000000-0005-0000-0000-000055000000}"/>
    <cellStyle name="Comma 9 2" xfId="88" xr:uid="{00000000-0005-0000-0000-000056000000}"/>
    <cellStyle name="Comma0" xfId="89" xr:uid="{00000000-0005-0000-0000-000057000000}"/>
    <cellStyle name="Comma0 2" xfId="90" xr:uid="{00000000-0005-0000-0000-000058000000}"/>
    <cellStyle name="Comparatives_CR" xfId="91" xr:uid="{00000000-0005-0000-0000-000059000000}"/>
    <cellStyle name="CR" xfId="92" xr:uid="{00000000-0005-0000-0000-00005A000000}"/>
    <cellStyle name="CR 2" xfId="93" xr:uid="{00000000-0005-0000-0000-00005B000000}"/>
    <cellStyle name="CR Bottom" xfId="94" xr:uid="{00000000-0005-0000-0000-00005C000000}"/>
    <cellStyle name="CR Top" xfId="95" xr:uid="{00000000-0005-0000-0000-00005D000000}"/>
    <cellStyle name="CR2" xfId="96" xr:uid="{00000000-0005-0000-0000-00005E000000}"/>
    <cellStyle name="Credit" xfId="97" xr:uid="{00000000-0005-0000-0000-00005F000000}"/>
    <cellStyle name="Credit 2" xfId="98" xr:uid="{00000000-0005-0000-0000-000060000000}"/>
    <cellStyle name="Currency 2" xfId="99" xr:uid="{00000000-0005-0000-0000-000061000000}"/>
    <cellStyle name="Currency 2 2" xfId="100" xr:uid="{00000000-0005-0000-0000-000062000000}"/>
    <cellStyle name="Currency0" xfId="101" xr:uid="{00000000-0005-0000-0000-000063000000}"/>
    <cellStyle name="Currency0 2" xfId="102" xr:uid="{00000000-0005-0000-0000-000064000000}"/>
    <cellStyle name="Current Credit" xfId="103" xr:uid="{00000000-0005-0000-0000-000065000000}"/>
    <cellStyle name="Current Debit" xfId="104" xr:uid="{00000000-0005-0000-0000-000066000000}"/>
    <cellStyle name="Date" xfId="105" xr:uid="{00000000-0005-0000-0000-000067000000}"/>
    <cellStyle name="Debit" xfId="106" xr:uid="{00000000-0005-0000-0000-000068000000}"/>
    <cellStyle name="Debit 2" xfId="107" xr:uid="{00000000-0005-0000-0000-000069000000}"/>
    <cellStyle name="Difference" xfId="108" xr:uid="{00000000-0005-0000-0000-00006A000000}"/>
    <cellStyle name="Dividend" xfId="109" xr:uid="{00000000-0005-0000-0000-00006B000000}"/>
    <cellStyle name="Done" xfId="110" xr:uid="{00000000-0005-0000-0000-00006C000000}"/>
    <cellStyle name="Double right" xfId="111" xr:uid="{00000000-0005-0000-0000-00006D000000}"/>
    <cellStyle name="DR" xfId="112" xr:uid="{00000000-0005-0000-0000-00006E000000}"/>
    <cellStyle name="DR 2" xfId="113" xr:uid="{00000000-0005-0000-0000-00006F000000}"/>
    <cellStyle name="DR Bottom" xfId="114" xr:uid="{00000000-0005-0000-0000-000070000000}"/>
    <cellStyle name="DR Top" xfId="115" xr:uid="{00000000-0005-0000-0000-000071000000}"/>
    <cellStyle name="DR2" xfId="116" xr:uid="{00000000-0005-0000-0000-000072000000}"/>
    <cellStyle name="Fixed" xfId="117" xr:uid="{00000000-0005-0000-0000-000073000000}"/>
    <cellStyle name="Fixed 2" xfId="118" xr:uid="{00000000-0005-0000-0000-000074000000}"/>
    <cellStyle name="Fration" xfId="119" xr:uid="{00000000-0005-0000-0000-000075000000}"/>
    <cellStyle name="Gain" xfId="120" xr:uid="{00000000-0005-0000-0000-000076000000}"/>
    <cellStyle name="Gain 2" xfId="121" xr:uid="{00000000-0005-0000-0000-000077000000}"/>
    <cellStyle name="Grid" xfId="122" xr:uid="{00000000-0005-0000-0000-000078000000}"/>
    <cellStyle name="Grid 2" xfId="123" xr:uid="{00000000-0005-0000-0000-000079000000}"/>
    <cellStyle name="Header" xfId="124" xr:uid="{00000000-0005-0000-0000-00007A000000}"/>
    <cellStyle name="Headings" xfId="125" xr:uid="{00000000-0005-0000-0000-00007B000000}"/>
    <cellStyle name="Hidden" xfId="126" xr:uid="{00000000-0005-0000-0000-00007C000000}"/>
    <cellStyle name="Hyperlink 2" xfId="127" xr:uid="{00000000-0005-0000-0000-00007D000000}"/>
    <cellStyle name="Index" xfId="128" xr:uid="{00000000-0005-0000-0000-00007E000000}"/>
    <cellStyle name="Initial" xfId="129" xr:uid="{00000000-0005-0000-0000-00007F000000}"/>
    <cellStyle name="Inspected" xfId="130" xr:uid="{00000000-0005-0000-0000-000080000000}"/>
    <cellStyle name="Journal" xfId="131" xr:uid="{00000000-0005-0000-0000-000081000000}"/>
    <cellStyle name="Ledger" xfId="132" xr:uid="{00000000-0005-0000-0000-000082000000}"/>
    <cellStyle name="N/C" xfId="133" xr:uid="{00000000-0005-0000-0000-000083000000}"/>
    <cellStyle name="N/C 2" xfId="134" xr:uid="{00000000-0005-0000-0000-000084000000}"/>
    <cellStyle name="Name" xfId="135" xr:uid="{00000000-0005-0000-0000-000085000000}"/>
    <cellStyle name="Nett" xfId="136" xr:uid="{00000000-0005-0000-0000-000086000000}"/>
    <cellStyle name="Nett 2" xfId="137" xr:uid="{00000000-0005-0000-0000-000087000000}"/>
    <cellStyle name="No" xfId="138" xr:uid="{00000000-0005-0000-0000-000088000000}"/>
    <cellStyle name="Normal" xfId="0" builtinId="0"/>
    <cellStyle name="Normal 2" xfId="1" xr:uid="{00000000-0005-0000-0000-00008A000000}"/>
    <cellStyle name="Normal 2 2" xfId="139" xr:uid="{00000000-0005-0000-0000-00008B000000}"/>
    <cellStyle name="Normal 2 2 2" xfId="140" xr:uid="{00000000-0005-0000-0000-00008C000000}"/>
    <cellStyle name="Normal 3" xfId="141" xr:uid="{00000000-0005-0000-0000-00008D000000}"/>
    <cellStyle name="Normal 3 2" xfId="142" xr:uid="{00000000-0005-0000-0000-00008E000000}"/>
    <cellStyle name="Normal 4" xfId="143" xr:uid="{00000000-0005-0000-0000-00008F000000}"/>
    <cellStyle name="Normal 4 2" xfId="144" xr:uid="{00000000-0005-0000-0000-000090000000}"/>
    <cellStyle name="Normal 5" xfId="145" xr:uid="{00000000-0005-0000-0000-000091000000}"/>
    <cellStyle name="Normal 5 2" xfId="146" xr:uid="{00000000-0005-0000-0000-000092000000}"/>
    <cellStyle name="Normal 5 2 2" xfId="147" xr:uid="{00000000-0005-0000-0000-000093000000}"/>
    <cellStyle name="Normal 5 2 2 2" xfId="148" xr:uid="{00000000-0005-0000-0000-000094000000}"/>
    <cellStyle name="Normal 5 2 3" xfId="149" xr:uid="{00000000-0005-0000-0000-000095000000}"/>
    <cellStyle name="Normal 5 3" xfId="150" xr:uid="{00000000-0005-0000-0000-000096000000}"/>
    <cellStyle name="Normal 5 3 2" xfId="151" xr:uid="{00000000-0005-0000-0000-000097000000}"/>
    <cellStyle name="Normal 5 4" xfId="152" xr:uid="{00000000-0005-0000-0000-000098000000}"/>
    <cellStyle name="Normal 5 5" xfId="153" xr:uid="{00000000-0005-0000-0000-000099000000}"/>
    <cellStyle name="Normal 6" xfId="154" xr:uid="{00000000-0005-0000-0000-00009A000000}"/>
    <cellStyle name="Normal 6 2" xfId="155" xr:uid="{00000000-0005-0000-0000-00009B000000}"/>
    <cellStyle name="Normal 6 3" xfId="156" xr:uid="{00000000-0005-0000-0000-00009C000000}"/>
    <cellStyle name="Normal 6 3 2" xfId="157" xr:uid="{00000000-0005-0000-0000-00009D000000}"/>
    <cellStyle name="Normal 6 3 2 2" xfId="158" xr:uid="{00000000-0005-0000-0000-00009E000000}"/>
    <cellStyle name="Normal 6 3 3" xfId="159" xr:uid="{00000000-0005-0000-0000-00009F000000}"/>
    <cellStyle name="Normal 6 4" xfId="160" xr:uid="{00000000-0005-0000-0000-0000A0000000}"/>
    <cellStyle name="Normal 6 4 2" xfId="161" xr:uid="{00000000-0005-0000-0000-0000A1000000}"/>
    <cellStyle name="Normal 6 5" xfId="162" xr:uid="{00000000-0005-0000-0000-0000A2000000}"/>
    <cellStyle name="Normal 6 6" xfId="163" xr:uid="{00000000-0005-0000-0000-0000A3000000}"/>
    <cellStyle name="Normal 7" xfId="164" xr:uid="{00000000-0005-0000-0000-0000A4000000}"/>
    <cellStyle name="Normal 7 2" xfId="165" xr:uid="{00000000-0005-0000-0000-0000A5000000}"/>
    <cellStyle name="Normal 8" xfId="166" xr:uid="{00000000-0005-0000-0000-0000A6000000}"/>
    <cellStyle name="Normal 9" xfId="167" xr:uid="{00000000-0005-0000-0000-0000A7000000}"/>
    <cellStyle name="Note No." xfId="168" xr:uid="{00000000-0005-0000-0000-0000A8000000}"/>
    <cellStyle name="Notes" xfId="169" xr:uid="{00000000-0005-0000-0000-0000A9000000}"/>
    <cellStyle name="Number" xfId="170" xr:uid="{00000000-0005-0000-0000-0000AA000000}"/>
    <cellStyle name="Number 2" xfId="171" xr:uid="{00000000-0005-0000-0000-0000AB000000}"/>
    <cellStyle name="P/L" xfId="172" xr:uid="{00000000-0005-0000-0000-0000AC000000}"/>
    <cellStyle name="Percent 2" xfId="173" xr:uid="{00000000-0005-0000-0000-0000AD000000}"/>
    <cellStyle name="Percent 2 2" xfId="174" xr:uid="{00000000-0005-0000-0000-0000AE000000}"/>
    <cellStyle name="Percent 2 3" xfId="175" xr:uid="{00000000-0005-0000-0000-0000AF000000}"/>
    <cellStyle name="Percent 3" xfId="176" xr:uid="{00000000-0005-0000-0000-0000B0000000}"/>
    <cellStyle name="Percent 3 2" xfId="177" xr:uid="{00000000-0005-0000-0000-0000B1000000}"/>
    <cellStyle name="Posted" xfId="178" xr:uid="{00000000-0005-0000-0000-0000B2000000}"/>
    <cellStyle name="Query" xfId="179" xr:uid="{00000000-0005-0000-0000-0000B3000000}"/>
    <cellStyle name="Query 2" xfId="180" xr:uid="{00000000-0005-0000-0000-0000B4000000}"/>
    <cellStyle name="Ratio" xfId="181" xr:uid="{00000000-0005-0000-0000-0000B5000000}"/>
    <cellStyle name="Ref" xfId="182" xr:uid="{00000000-0005-0000-0000-0000B6000000}"/>
    <cellStyle name="Reviewed" xfId="183" xr:uid="{00000000-0005-0000-0000-0000B7000000}"/>
    <cellStyle name="RPI" xfId="184" xr:uid="{00000000-0005-0000-0000-0000B8000000}"/>
    <cellStyle name="STATUTORY" xfId="185" xr:uid="{00000000-0005-0000-0000-0000B9000000}"/>
    <cellStyle name="Test" xfId="186" xr:uid="{00000000-0005-0000-0000-0000BA000000}"/>
    <cellStyle name="Text" xfId="187" xr:uid="{00000000-0005-0000-0000-0000BB000000}"/>
    <cellStyle name="Tick" xfId="188" xr:uid="{00000000-0005-0000-0000-0000BC000000}"/>
    <cellStyle name="Tp" xfId="189" xr:uid="{00000000-0005-0000-0000-0000BD000000}"/>
    <cellStyle name="Typed" xfId="190" xr:uid="{00000000-0005-0000-0000-0000BE000000}"/>
    <cellStyle name="Vouched" xfId="191" xr:uid="{00000000-0005-0000-0000-0000BF000000}"/>
    <cellStyle name="Y/E" xfId="192" xr:uid="{00000000-0005-0000-0000-0000C0000000}"/>
    <cellStyle name="Y/E 2" xfId="193" xr:uid="{00000000-0005-0000-0000-0000C1000000}"/>
  </cellStyles>
  <dxfs count="0"/>
  <tableStyles count="0" defaultTableStyle="TableStyleMedium2" defaultPivotStyle="PivotStyleLight16"/>
  <colors>
    <mruColors>
      <color rgb="FF587BA2"/>
      <color rgb="FF517195"/>
      <color rgb="FF6385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361950</xdr:colOff>
      <xdr:row>5</xdr:row>
      <xdr:rowOff>171450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78F4F0-D90B-4BD4-943C-BA0B66EFB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50" cy="1123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533400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29551B-199A-45A6-BF5E-C998C5ADF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123950" cy="1123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533400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A22F03-8975-4F23-99D0-04BBFD12C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123950" cy="1123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533400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545EEF-EF60-4441-8E5A-81371189E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123950" cy="1123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533400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817567-AC7A-4C75-8AD4-CDC56F0BE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123950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990E0-30AB-40EE-A489-891BF0169465}">
  <dimension ref="A1:K30"/>
  <sheetViews>
    <sheetView tabSelected="1" zoomScaleNormal="100" workbookViewId="0">
      <selection activeCell="H13" sqref="H13"/>
    </sheetView>
  </sheetViews>
  <sheetFormatPr defaultRowHeight="15" x14ac:dyDescent="0.25"/>
  <cols>
    <col min="1" max="1" width="11.42578125" bestFit="1" customWidth="1"/>
  </cols>
  <sheetData>
    <row r="1" spans="1:11" x14ac:dyDescent="0.25">
      <c r="A1" s="4"/>
      <c r="B1" s="5"/>
      <c r="C1" s="52" t="s">
        <v>18</v>
      </c>
      <c r="D1" s="52"/>
      <c r="E1" s="52"/>
      <c r="F1" s="52"/>
      <c r="G1" s="52"/>
      <c r="H1" s="52"/>
      <c r="I1" s="53"/>
      <c r="J1" s="3"/>
      <c r="K1" s="3"/>
    </row>
    <row r="2" spans="1:11" x14ac:dyDescent="0.25">
      <c r="A2" s="6"/>
      <c r="B2" s="7"/>
      <c r="C2" s="54"/>
      <c r="D2" s="54"/>
      <c r="E2" s="54"/>
      <c r="F2" s="54"/>
      <c r="G2" s="54"/>
      <c r="H2" s="54"/>
      <c r="I2" s="55"/>
      <c r="J2" s="3"/>
      <c r="K2" s="3"/>
    </row>
    <row r="3" spans="1:11" x14ac:dyDescent="0.25">
      <c r="A3" s="6"/>
      <c r="B3" s="7"/>
      <c r="C3" s="54"/>
      <c r="D3" s="54"/>
      <c r="E3" s="54"/>
      <c r="F3" s="54"/>
      <c r="G3" s="54"/>
      <c r="H3" s="54"/>
      <c r="I3" s="55"/>
      <c r="J3" s="3"/>
      <c r="K3" s="3"/>
    </row>
    <row r="4" spans="1:11" x14ac:dyDescent="0.25">
      <c r="A4" s="6"/>
      <c r="B4" s="7"/>
      <c r="C4" s="54"/>
      <c r="D4" s="54"/>
      <c r="E4" s="54"/>
      <c r="F4" s="54"/>
      <c r="G4" s="54"/>
      <c r="H4" s="54"/>
      <c r="I4" s="55"/>
      <c r="J4" s="3"/>
      <c r="K4" s="3"/>
    </row>
    <row r="5" spans="1:11" x14ac:dyDescent="0.25">
      <c r="A5" s="6"/>
      <c r="B5" s="7"/>
      <c r="C5" s="54"/>
      <c r="D5" s="54"/>
      <c r="E5" s="54"/>
      <c r="F5" s="54"/>
      <c r="G5" s="54"/>
      <c r="H5" s="54"/>
      <c r="I5" s="55"/>
      <c r="J5" s="3"/>
      <c r="K5" s="3"/>
    </row>
    <row r="6" spans="1:11" x14ac:dyDescent="0.25">
      <c r="A6" s="8"/>
      <c r="B6" s="9"/>
      <c r="C6" s="56"/>
      <c r="D6" s="56"/>
      <c r="E6" s="56"/>
      <c r="F6" s="56"/>
      <c r="G6" s="56"/>
      <c r="H6" s="56"/>
      <c r="I6" s="57"/>
      <c r="J6" s="3"/>
      <c r="K6" s="3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3"/>
      <c r="K7" s="3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3"/>
      <c r="K8" s="3"/>
    </row>
    <row r="9" spans="1:11" ht="15.75" thickBot="1" x14ac:dyDescent="0.3">
      <c r="A9" s="11"/>
      <c r="B9" s="11"/>
      <c r="C9" s="11"/>
      <c r="D9" s="2"/>
      <c r="E9" s="30" t="s">
        <v>19</v>
      </c>
      <c r="F9" s="10"/>
      <c r="G9" s="10"/>
      <c r="H9" s="2"/>
      <c r="I9" s="2"/>
      <c r="J9" s="3"/>
      <c r="K9" s="3"/>
    </row>
    <row r="10" spans="1:11" x14ac:dyDescent="0.25">
      <c r="A10" s="43" t="s">
        <v>17</v>
      </c>
      <c r="B10" s="44"/>
      <c r="C10" s="45"/>
      <c r="D10" s="13"/>
      <c r="E10" s="46">
        <v>0</v>
      </c>
      <c r="F10" s="47"/>
      <c r="G10" s="48"/>
      <c r="H10" s="2"/>
      <c r="I10" s="2"/>
      <c r="J10" s="3"/>
      <c r="K10" s="3"/>
    </row>
    <row r="11" spans="1:11" ht="15.75" thickBot="1" x14ac:dyDescent="0.3">
      <c r="A11" s="40"/>
      <c r="B11" s="41"/>
      <c r="C11" s="42"/>
      <c r="D11" s="13"/>
      <c r="E11" s="49"/>
      <c r="F11" s="50"/>
      <c r="G11" s="51"/>
      <c r="H11" s="2"/>
      <c r="I11" s="2"/>
      <c r="J11" s="3"/>
      <c r="K11" s="3"/>
    </row>
    <row r="12" spans="1:11" x14ac:dyDescent="0.25">
      <c r="A12" s="14"/>
      <c r="B12" s="14"/>
      <c r="C12" s="14"/>
      <c r="D12" s="13"/>
      <c r="E12" s="15"/>
      <c r="F12" s="15"/>
      <c r="G12" s="15"/>
      <c r="H12" s="2"/>
      <c r="I12" s="2"/>
      <c r="J12" s="3"/>
      <c r="K12" s="3"/>
    </row>
    <row r="13" spans="1:11" x14ac:dyDescent="0.25">
      <c r="A13" s="14"/>
      <c r="B13" s="14"/>
      <c r="C13" s="14"/>
      <c r="D13" s="13"/>
      <c r="E13" s="15"/>
      <c r="F13" s="15"/>
      <c r="G13" s="15"/>
      <c r="H13" s="2"/>
      <c r="I13" s="2"/>
      <c r="J13" s="3"/>
      <c r="K13" s="3"/>
    </row>
    <row r="14" spans="1:11" x14ac:dyDescent="0.25">
      <c r="A14" s="37">
        <v>2021</v>
      </c>
      <c r="B14" s="38"/>
      <c r="C14" s="39"/>
      <c r="D14" s="13"/>
      <c r="E14" s="31">
        <f>'2021'!E23</f>
        <v>0</v>
      </c>
      <c r="F14" s="32"/>
      <c r="G14" s="33"/>
      <c r="H14" s="2"/>
      <c r="I14" s="2"/>
      <c r="J14" s="3"/>
      <c r="K14" s="3"/>
    </row>
    <row r="15" spans="1:11" x14ac:dyDescent="0.25">
      <c r="A15" s="40"/>
      <c r="B15" s="41"/>
      <c r="C15" s="42"/>
      <c r="D15" s="13"/>
      <c r="E15" s="34"/>
      <c r="F15" s="35"/>
      <c r="G15" s="36"/>
      <c r="H15" s="2"/>
      <c r="I15" s="2"/>
      <c r="J15" s="3"/>
      <c r="K15" s="3"/>
    </row>
    <row r="16" spans="1:11" x14ac:dyDescent="0.25">
      <c r="A16" s="37">
        <v>2022</v>
      </c>
      <c r="B16" s="38"/>
      <c r="C16" s="39"/>
      <c r="D16" s="13"/>
      <c r="E16" s="31">
        <f>'2022'!E23</f>
        <v>0</v>
      </c>
      <c r="F16" s="32"/>
      <c r="G16" s="33"/>
      <c r="H16" s="2"/>
      <c r="I16" s="2"/>
      <c r="J16" s="3"/>
      <c r="K16" s="3"/>
    </row>
    <row r="17" spans="1:11" x14ac:dyDescent="0.25">
      <c r="A17" s="40"/>
      <c r="B17" s="41"/>
      <c r="C17" s="42"/>
      <c r="D17" s="13"/>
      <c r="E17" s="34"/>
      <c r="F17" s="35"/>
      <c r="G17" s="36"/>
      <c r="H17" s="2"/>
      <c r="I17" s="2"/>
      <c r="J17" s="3"/>
      <c r="K17" s="3"/>
    </row>
    <row r="18" spans="1:11" x14ac:dyDescent="0.25">
      <c r="A18" s="37">
        <v>2023</v>
      </c>
      <c r="B18" s="38"/>
      <c r="C18" s="39"/>
      <c r="D18" s="13"/>
      <c r="E18" s="31">
        <f>'2023'!E23</f>
        <v>0</v>
      </c>
      <c r="F18" s="32"/>
      <c r="G18" s="33"/>
      <c r="H18" s="2"/>
      <c r="I18" s="2"/>
      <c r="J18" s="3"/>
      <c r="K18" s="3"/>
    </row>
    <row r="19" spans="1:11" x14ac:dyDescent="0.25">
      <c r="A19" s="40"/>
      <c r="B19" s="41"/>
      <c r="C19" s="42"/>
      <c r="D19" s="13"/>
      <c r="E19" s="34"/>
      <c r="F19" s="35"/>
      <c r="G19" s="36"/>
      <c r="H19" s="2"/>
      <c r="I19" s="2"/>
      <c r="J19" s="3"/>
      <c r="K19" s="3"/>
    </row>
    <row r="20" spans="1:11" x14ac:dyDescent="0.25">
      <c r="A20" s="37">
        <v>2024</v>
      </c>
      <c r="B20" s="38"/>
      <c r="C20" s="39"/>
      <c r="D20" s="13"/>
      <c r="E20" s="31">
        <f>'2024'!E23</f>
        <v>0</v>
      </c>
      <c r="F20" s="32"/>
      <c r="G20" s="33"/>
      <c r="H20" s="2"/>
      <c r="I20" s="2"/>
      <c r="J20" s="3"/>
      <c r="K20" s="3"/>
    </row>
    <row r="21" spans="1:11" x14ac:dyDescent="0.25">
      <c r="A21" s="40"/>
      <c r="B21" s="41"/>
      <c r="C21" s="42"/>
      <c r="D21" s="13"/>
      <c r="E21" s="34"/>
      <c r="F21" s="35"/>
      <c r="G21" s="36"/>
      <c r="H21" s="2"/>
      <c r="I21" s="2"/>
      <c r="J21" s="3"/>
      <c r="K21" s="3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3"/>
      <c r="K22" s="3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3"/>
      <c r="K23" s="3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3"/>
      <c r="K24" s="3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3"/>
      <c r="K25" s="3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3"/>
      <c r="K26" s="3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3"/>
      <c r="K27" s="3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3"/>
      <c r="K28" s="3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3"/>
      <c r="K29" s="3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3"/>
      <c r="K30" s="3"/>
    </row>
  </sheetData>
  <sheetProtection algorithmName="SHA-512" hashValue="9HsOgPHTDObX7FrF+1auZuHo5Ky5QOA2FXDXqCZWVHRV9RBM7rcWPBHpRA6uphmvY6PyDaZ6UwcSmMHLEULf2g==" saltValue="tljfV2a4FxSQtatCpBJwPA==" spinCount="100000" sheet="1" formatCells="0" formatColumns="0" formatRows="0" insertColumns="0" insertRows="0" insertHyperlinks="0" deleteColumns="0" deleteRows="0" sort="0" autoFilter="0" pivotTables="0"/>
  <protectedRanges>
    <protectedRange sqref="E10:G11" name="Range1"/>
  </protectedRanges>
  <mergeCells count="11">
    <mergeCell ref="E20:G21"/>
    <mergeCell ref="A20:C21"/>
    <mergeCell ref="A10:C11"/>
    <mergeCell ref="E10:G11"/>
    <mergeCell ref="C1:I6"/>
    <mergeCell ref="A14:C15"/>
    <mergeCell ref="A16:C17"/>
    <mergeCell ref="A18:C19"/>
    <mergeCell ref="E14:G15"/>
    <mergeCell ref="E16:G17"/>
    <mergeCell ref="E18:G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workbookViewId="0">
      <selection activeCell="J21" sqref="J21"/>
    </sheetView>
  </sheetViews>
  <sheetFormatPr defaultRowHeight="12.75" x14ac:dyDescent="0.2"/>
  <cols>
    <col min="1" max="5" width="9.140625" style="1" customWidth="1"/>
    <col min="6" max="6" width="9.140625" style="1"/>
    <col min="7" max="7" width="9.140625" style="1" customWidth="1"/>
    <col min="8" max="16384" width="9.140625" style="1"/>
  </cols>
  <sheetData>
    <row r="1" spans="1:9" ht="15.75" customHeight="1" x14ac:dyDescent="0.2">
      <c r="A1" s="18"/>
      <c r="B1" s="19"/>
      <c r="C1" s="58" t="s">
        <v>11</v>
      </c>
      <c r="D1" s="58"/>
      <c r="E1" s="58"/>
      <c r="F1" s="58"/>
      <c r="G1" s="58"/>
      <c r="H1" s="58"/>
      <c r="I1" s="59"/>
    </row>
    <row r="2" spans="1:9" ht="15.75" customHeight="1" x14ac:dyDescent="0.2">
      <c r="A2" s="20"/>
      <c r="B2" s="17"/>
      <c r="C2" s="60"/>
      <c r="D2" s="60"/>
      <c r="E2" s="60"/>
      <c r="F2" s="60"/>
      <c r="G2" s="60"/>
      <c r="H2" s="60"/>
      <c r="I2" s="61"/>
    </row>
    <row r="3" spans="1:9" ht="15.75" customHeight="1" x14ac:dyDescent="0.2">
      <c r="A3" s="20"/>
      <c r="B3" s="17"/>
      <c r="C3" s="60"/>
      <c r="D3" s="60"/>
      <c r="E3" s="60"/>
      <c r="F3" s="60"/>
      <c r="G3" s="60"/>
      <c r="H3" s="60"/>
      <c r="I3" s="61"/>
    </row>
    <row r="4" spans="1:9" ht="12.75" customHeight="1" x14ac:dyDescent="0.2">
      <c r="A4" s="20"/>
      <c r="B4" s="17"/>
      <c r="C4" s="60"/>
      <c r="D4" s="60"/>
      <c r="E4" s="60"/>
      <c r="F4" s="60"/>
      <c r="G4" s="60"/>
      <c r="H4" s="60"/>
      <c r="I4" s="61"/>
    </row>
    <row r="5" spans="1:9" ht="15.75" x14ac:dyDescent="0.2">
      <c r="A5" s="21"/>
      <c r="B5" s="16"/>
      <c r="C5" s="60"/>
      <c r="D5" s="60"/>
      <c r="E5" s="60"/>
      <c r="F5" s="60"/>
      <c r="G5" s="60"/>
      <c r="H5" s="60"/>
      <c r="I5" s="61"/>
    </row>
    <row r="6" spans="1:9" x14ac:dyDescent="0.2">
      <c r="A6" s="22"/>
      <c r="B6" s="23"/>
      <c r="C6" s="62"/>
      <c r="D6" s="62"/>
      <c r="E6" s="62"/>
      <c r="F6" s="62"/>
      <c r="G6" s="62"/>
      <c r="H6" s="62"/>
      <c r="I6" s="63"/>
    </row>
    <row r="7" spans="1:9" ht="15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ht="15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ht="15" x14ac:dyDescent="0.25">
      <c r="A9" s="12"/>
      <c r="B9" s="12"/>
      <c r="C9" s="12"/>
      <c r="D9" s="24" t="s">
        <v>0</v>
      </c>
      <c r="E9" s="12"/>
      <c r="F9" s="24" t="s">
        <v>1</v>
      </c>
      <c r="G9" s="12"/>
      <c r="H9" s="24" t="s">
        <v>2</v>
      </c>
      <c r="I9" s="12"/>
    </row>
    <row r="10" spans="1:9" ht="15" x14ac:dyDescent="0.25">
      <c r="A10" s="12"/>
      <c r="B10" s="12"/>
      <c r="C10" s="12"/>
      <c r="D10" s="24"/>
      <c r="E10" s="12"/>
      <c r="F10" s="24" t="s">
        <v>3</v>
      </c>
      <c r="G10" s="12"/>
      <c r="H10" s="24" t="s">
        <v>3</v>
      </c>
      <c r="I10" s="12"/>
    </row>
    <row r="11" spans="1:9" ht="15" x14ac:dyDescent="0.25">
      <c r="A11" s="12"/>
      <c r="B11" s="12" t="s">
        <v>4</v>
      </c>
      <c r="C11" s="12"/>
      <c r="D11" s="25">
        <v>0.05</v>
      </c>
      <c r="E11" s="12"/>
      <c r="F11" s="26">
        <f>IF(E21&gt;30000,30000,E21)</f>
        <v>0</v>
      </c>
      <c r="G11" s="12"/>
      <c r="H11" s="26">
        <f>F11*(1-D11)</f>
        <v>0</v>
      </c>
      <c r="I11" s="12"/>
    </row>
    <row r="12" spans="1:9" ht="15" x14ac:dyDescent="0.25">
      <c r="A12" s="12"/>
      <c r="B12" s="12"/>
      <c r="C12" s="12"/>
      <c r="D12" s="25"/>
      <c r="E12" s="12"/>
      <c r="F12" s="26"/>
      <c r="G12" s="12"/>
      <c r="H12" s="26"/>
      <c r="I12" s="12"/>
    </row>
    <row r="13" spans="1:9" ht="15" x14ac:dyDescent="0.25">
      <c r="A13" s="12"/>
      <c r="B13" s="12" t="s">
        <v>5</v>
      </c>
      <c r="C13" s="12"/>
      <c r="D13" s="25">
        <v>0.1</v>
      </c>
      <c r="E13" s="12"/>
      <c r="F13" s="26">
        <f>IF(E21&gt;=50000,20000,E21-F11)</f>
        <v>0</v>
      </c>
      <c r="G13" s="12"/>
      <c r="H13" s="26">
        <f>F13*(1-D13)</f>
        <v>0</v>
      </c>
      <c r="I13" s="12"/>
    </row>
    <row r="14" spans="1:9" ht="15" x14ac:dyDescent="0.25">
      <c r="A14" s="12"/>
      <c r="B14" s="12"/>
      <c r="C14" s="12"/>
      <c r="D14" s="25"/>
      <c r="E14" s="12"/>
      <c r="F14" s="26"/>
      <c r="G14" s="12"/>
      <c r="H14" s="26"/>
      <c r="I14" s="12"/>
    </row>
    <row r="15" spans="1:9" ht="15" x14ac:dyDescent="0.25">
      <c r="A15" s="12"/>
      <c r="B15" s="12" t="s">
        <v>6</v>
      </c>
      <c r="C15" s="12"/>
      <c r="D15" s="25">
        <v>0.2</v>
      </c>
      <c r="E15" s="12"/>
      <c r="F15" s="26">
        <f>IF(E21&gt;=150000,100000,E21-F13-F11)</f>
        <v>0</v>
      </c>
      <c r="G15" s="12"/>
      <c r="H15" s="26">
        <f>F15*(1-D15)</f>
        <v>0</v>
      </c>
      <c r="I15" s="12"/>
    </row>
    <row r="16" spans="1:9" ht="15" x14ac:dyDescent="0.25">
      <c r="A16" s="12"/>
      <c r="B16" s="12"/>
      <c r="C16" s="12"/>
      <c r="D16" s="25"/>
      <c r="E16" s="12"/>
      <c r="F16" s="26"/>
      <c r="G16" s="12"/>
      <c r="H16" s="26"/>
      <c r="I16" s="12"/>
    </row>
    <row r="17" spans="1:9" ht="15" x14ac:dyDescent="0.25">
      <c r="A17" s="12"/>
      <c r="B17" s="12" t="s">
        <v>7</v>
      </c>
      <c r="C17" s="12"/>
      <c r="D17" s="25">
        <v>0.25</v>
      </c>
      <c r="E17" s="12"/>
      <c r="F17" s="26">
        <f>IF(E21&gt;150000,E21-150000,0)</f>
        <v>0</v>
      </c>
      <c r="G17" s="12"/>
      <c r="H17" s="26">
        <f>F17*(1-D17)</f>
        <v>0</v>
      </c>
      <c r="I17" s="12"/>
    </row>
    <row r="18" spans="1:9" ht="15.75" thickBot="1" x14ac:dyDescent="0.3">
      <c r="A18" s="12"/>
      <c r="B18" s="12"/>
      <c r="C18" s="12"/>
      <c r="D18" s="12"/>
      <c r="E18" s="12"/>
      <c r="F18" s="27">
        <f>SUM(F11:F17)</f>
        <v>0</v>
      </c>
      <c r="G18" s="12"/>
      <c r="H18" s="27">
        <f>SUM(H11:H17)</f>
        <v>0</v>
      </c>
      <c r="I18" s="12"/>
    </row>
    <row r="19" spans="1:9" ht="15.75" thickTop="1" x14ac:dyDescent="0.25">
      <c r="A19" s="12"/>
      <c r="B19" s="12"/>
      <c r="C19" s="12"/>
      <c r="D19" s="26"/>
      <c r="E19" s="26"/>
      <c r="F19" s="12"/>
      <c r="G19" s="12"/>
      <c r="H19" s="12"/>
      <c r="I19" s="12"/>
    </row>
    <row r="20" spans="1:9" ht="15" x14ac:dyDescent="0.25">
      <c r="A20" s="12"/>
      <c r="B20" s="12"/>
      <c r="C20" s="12"/>
      <c r="D20" s="26"/>
      <c r="E20" s="26"/>
      <c r="F20" s="12"/>
      <c r="G20" s="12"/>
      <c r="H20" s="12"/>
      <c r="I20" s="12"/>
    </row>
    <row r="21" spans="1:9" ht="15" x14ac:dyDescent="0.25">
      <c r="A21" s="12"/>
      <c r="B21" s="12" t="s">
        <v>8</v>
      </c>
      <c r="C21" s="12"/>
      <c r="D21" s="12"/>
      <c r="E21" s="28">
        <f>Summary!E10</f>
        <v>0</v>
      </c>
      <c r="F21" s="12"/>
      <c r="G21" s="12"/>
      <c r="H21" s="12"/>
      <c r="I21" s="12"/>
    </row>
    <row r="22" spans="1:9" ht="15" x14ac:dyDescent="0.25">
      <c r="A22" s="12"/>
      <c r="B22" s="12"/>
      <c r="C22" s="12"/>
      <c r="D22" s="26"/>
      <c r="E22" s="26"/>
      <c r="F22" s="12"/>
      <c r="G22" s="12"/>
      <c r="H22" s="12"/>
      <c r="I22" s="12"/>
    </row>
    <row r="23" spans="1:9" ht="15" x14ac:dyDescent="0.25">
      <c r="A23" s="12"/>
      <c r="B23" s="12" t="s">
        <v>9</v>
      </c>
      <c r="C23" s="12"/>
      <c r="D23" s="12"/>
      <c r="E23" s="28">
        <f>H18</f>
        <v>0</v>
      </c>
      <c r="F23" s="12"/>
      <c r="G23" s="12"/>
      <c r="H23" s="12"/>
      <c r="I23" s="12"/>
    </row>
    <row r="24" spans="1:9" ht="15" x14ac:dyDescent="0.25">
      <c r="A24" s="12"/>
      <c r="B24" s="12"/>
      <c r="C24" s="12"/>
      <c r="D24" s="12"/>
      <c r="E24" s="12"/>
      <c r="F24" s="12"/>
      <c r="G24" s="12"/>
      <c r="H24" s="12"/>
      <c r="I24" s="12"/>
    </row>
    <row r="25" spans="1:9" ht="15" x14ac:dyDescent="0.25">
      <c r="A25" s="12"/>
      <c r="B25" s="12"/>
      <c r="C25" s="12"/>
      <c r="D25" s="12"/>
      <c r="E25" s="12"/>
      <c r="F25" s="12"/>
      <c r="G25" s="12"/>
      <c r="H25" s="12"/>
      <c r="I25" s="12"/>
    </row>
    <row r="26" spans="1:9" ht="15" x14ac:dyDescent="0.25">
      <c r="A26" s="12"/>
      <c r="B26" s="12"/>
      <c r="C26" s="12"/>
      <c r="D26" s="12"/>
      <c r="E26" s="12"/>
      <c r="F26" s="12"/>
      <c r="G26" s="12"/>
      <c r="H26" s="12"/>
      <c r="I26" s="12"/>
    </row>
    <row r="27" spans="1:9" ht="15" x14ac:dyDescent="0.25">
      <c r="A27" s="12"/>
      <c r="B27" s="12"/>
      <c r="C27" s="12"/>
      <c r="D27" s="12"/>
      <c r="E27" s="12"/>
      <c r="F27" s="12"/>
      <c r="G27" s="12"/>
      <c r="H27" s="12"/>
      <c r="I27" s="12"/>
    </row>
    <row r="28" spans="1:9" ht="15" x14ac:dyDescent="0.25">
      <c r="A28" s="12"/>
      <c r="B28" s="12"/>
      <c r="C28" s="12"/>
      <c r="D28" s="12"/>
      <c r="E28" s="12"/>
      <c r="F28" s="12"/>
      <c r="G28" s="12"/>
      <c r="H28" s="12"/>
      <c r="I28" s="12"/>
    </row>
    <row r="29" spans="1:9" ht="15" x14ac:dyDescent="0.25">
      <c r="A29" s="12"/>
      <c r="B29" s="12"/>
      <c r="C29" s="12"/>
      <c r="D29" s="12"/>
      <c r="E29" s="12"/>
      <c r="F29" s="12"/>
      <c r="G29" s="12"/>
      <c r="H29" s="12"/>
      <c r="I29" s="12"/>
    </row>
    <row r="30" spans="1:9" ht="15" x14ac:dyDescent="0.25">
      <c r="A30" s="12"/>
      <c r="B30" s="12"/>
      <c r="C30" s="12"/>
      <c r="D30" s="12"/>
      <c r="E30" s="12"/>
      <c r="F30" s="12"/>
      <c r="G30" s="12"/>
      <c r="H30" s="12"/>
      <c r="I30" s="12"/>
    </row>
  </sheetData>
  <sheetProtection algorithmName="SHA-512" hashValue="18eHfOCksTkDi1jmrrxYkOtOWV9zSJwurruvZdP5pZVj35BvHKTXVR/uevJZ/jBvTnBwph+6Th4vE7uS07kftg==" saltValue="I5/JZmXP42Hr2K7tcbyDsQ==" spinCount="100000" sheet="1" formatCells="0" formatColumns="0" formatRows="0" insertColumns="0" insertRows="0" insertHyperlinks="0" deleteColumns="0" deleteRows="0" sort="0" autoFilter="0" pivotTables="0"/>
  <mergeCells count="1">
    <mergeCell ref="C1:I6"/>
  </mergeCells>
  <pageMargins left="0.7" right="0.7" top="0.75" bottom="0.75" header="0.3" footer="0.3"/>
  <pageSetup paperSize="9" orientation="portrait" verticalDpi="599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605E1-BE27-45DA-87A1-90685E130415}">
  <dimension ref="A1:I30"/>
  <sheetViews>
    <sheetView workbookViewId="0">
      <selection activeCell="C1" sqref="C1:I6"/>
    </sheetView>
  </sheetViews>
  <sheetFormatPr defaultRowHeight="12.75" x14ac:dyDescent="0.2"/>
  <cols>
    <col min="1" max="5" width="9.140625" style="1" customWidth="1"/>
    <col min="6" max="6" width="9.140625" style="1"/>
    <col min="7" max="7" width="9.140625" style="1" customWidth="1"/>
    <col min="8" max="16384" width="9.140625" style="1"/>
  </cols>
  <sheetData>
    <row r="1" spans="1:9" ht="15.75" customHeight="1" x14ac:dyDescent="0.2">
      <c r="A1" s="18"/>
      <c r="B1" s="19"/>
      <c r="C1" s="58" t="s">
        <v>10</v>
      </c>
      <c r="D1" s="58"/>
      <c r="E1" s="58"/>
      <c r="F1" s="58"/>
      <c r="G1" s="58"/>
      <c r="H1" s="58"/>
      <c r="I1" s="59"/>
    </row>
    <row r="2" spans="1:9" ht="15.75" customHeight="1" x14ac:dyDescent="0.2">
      <c r="A2" s="20"/>
      <c r="B2" s="17"/>
      <c r="C2" s="60"/>
      <c r="D2" s="60"/>
      <c r="E2" s="60"/>
      <c r="F2" s="60"/>
      <c r="G2" s="60"/>
      <c r="H2" s="60"/>
      <c r="I2" s="61"/>
    </row>
    <row r="3" spans="1:9" ht="15.75" customHeight="1" x14ac:dyDescent="0.2">
      <c r="A3" s="20"/>
      <c r="B3" s="17"/>
      <c r="C3" s="60"/>
      <c r="D3" s="60"/>
      <c r="E3" s="60"/>
      <c r="F3" s="60"/>
      <c r="G3" s="60"/>
      <c r="H3" s="60"/>
      <c r="I3" s="61"/>
    </row>
    <row r="4" spans="1:9" ht="12.75" customHeight="1" x14ac:dyDescent="0.2">
      <c r="A4" s="20"/>
      <c r="B4" s="17"/>
      <c r="C4" s="60"/>
      <c r="D4" s="60"/>
      <c r="E4" s="60"/>
      <c r="F4" s="60"/>
      <c r="G4" s="60"/>
      <c r="H4" s="60"/>
      <c r="I4" s="61"/>
    </row>
    <row r="5" spans="1:9" ht="15.75" x14ac:dyDescent="0.2">
      <c r="A5" s="21"/>
      <c r="B5" s="16"/>
      <c r="C5" s="60"/>
      <c r="D5" s="60"/>
      <c r="E5" s="60"/>
      <c r="F5" s="60"/>
      <c r="G5" s="60"/>
      <c r="H5" s="60"/>
      <c r="I5" s="61"/>
    </row>
    <row r="6" spans="1:9" x14ac:dyDescent="0.2">
      <c r="A6" s="22"/>
      <c r="B6" s="23"/>
      <c r="C6" s="62"/>
      <c r="D6" s="62"/>
      <c r="E6" s="62"/>
      <c r="F6" s="62"/>
      <c r="G6" s="62"/>
      <c r="H6" s="62"/>
      <c r="I6" s="63"/>
    </row>
    <row r="7" spans="1:9" ht="15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ht="15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ht="15" x14ac:dyDescent="0.25">
      <c r="A9" s="12"/>
      <c r="B9" s="12"/>
      <c r="C9" s="12"/>
      <c r="D9" s="24" t="s">
        <v>0</v>
      </c>
      <c r="E9" s="12"/>
      <c r="F9" s="24" t="s">
        <v>1</v>
      </c>
      <c r="G9" s="12"/>
      <c r="H9" s="24" t="s">
        <v>2</v>
      </c>
      <c r="I9" s="12"/>
    </row>
    <row r="10" spans="1:9" ht="15" x14ac:dyDescent="0.25">
      <c r="A10" s="12"/>
      <c r="B10" s="12"/>
      <c r="C10" s="12"/>
      <c r="D10" s="24"/>
      <c r="E10" s="12"/>
      <c r="F10" s="24" t="s">
        <v>3</v>
      </c>
      <c r="G10" s="12"/>
      <c r="H10" s="24" t="s">
        <v>3</v>
      </c>
      <c r="I10" s="12"/>
    </row>
    <row r="11" spans="1:9" ht="15" x14ac:dyDescent="0.25">
      <c r="A11" s="12"/>
      <c r="B11" s="12" t="s">
        <v>4</v>
      </c>
      <c r="C11" s="12"/>
      <c r="D11" s="25">
        <v>0.2</v>
      </c>
      <c r="E11" s="12"/>
      <c r="F11" s="26">
        <f>IF(E21&gt;30000,30000,E21)</f>
        <v>0</v>
      </c>
      <c r="G11" s="12"/>
      <c r="H11" s="26">
        <f>F11*(1-D11)</f>
        <v>0</v>
      </c>
      <c r="I11" s="12"/>
    </row>
    <row r="12" spans="1:9" ht="15" x14ac:dyDescent="0.25">
      <c r="A12" s="12"/>
      <c r="B12" s="12"/>
      <c r="C12" s="12"/>
      <c r="D12" s="25"/>
      <c r="E12" s="12"/>
      <c r="F12" s="26"/>
      <c r="G12" s="12"/>
      <c r="H12" s="26"/>
      <c r="I12" s="12"/>
    </row>
    <row r="13" spans="1:9" ht="15" x14ac:dyDescent="0.25">
      <c r="A13" s="12"/>
      <c r="B13" s="12" t="s">
        <v>5</v>
      </c>
      <c r="C13" s="12"/>
      <c r="D13" s="25">
        <v>0.25</v>
      </c>
      <c r="E13" s="12"/>
      <c r="F13" s="26">
        <f>IF(E21&gt;=50000,20000,E21-F11)</f>
        <v>0</v>
      </c>
      <c r="G13" s="12"/>
      <c r="H13" s="26">
        <f>F13*(1-D13)</f>
        <v>0</v>
      </c>
      <c r="I13" s="12"/>
    </row>
    <row r="14" spans="1:9" ht="15" x14ac:dyDescent="0.25">
      <c r="A14" s="12"/>
      <c r="B14" s="12"/>
      <c r="C14" s="12"/>
      <c r="D14" s="25"/>
      <c r="E14" s="12"/>
      <c r="F14" s="26"/>
      <c r="G14" s="12"/>
      <c r="H14" s="26"/>
      <c r="I14" s="12"/>
    </row>
    <row r="15" spans="1:9" ht="15" x14ac:dyDescent="0.25">
      <c r="A15" s="12"/>
      <c r="B15" s="12" t="s">
        <v>6</v>
      </c>
      <c r="C15" s="12"/>
      <c r="D15" s="25">
        <v>0.35</v>
      </c>
      <c r="E15" s="12"/>
      <c r="F15" s="26">
        <f>IF(E21&gt;=150000,100000,E21-F13-F11)</f>
        <v>0</v>
      </c>
      <c r="G15" s="12"/>
      <c r="H15" s="26">
        <f>F15*(1-D15)</f>
        <v>0</v>
      </c>
      <c r="I15" s="12"/>
    </row>
    <row r="16" spans="1:9" ht="15" x14ac:dyDescent="0.25">
      <c r="A16" s="12"/>
      <c r="B16" s="12"/>
      <c r="C16" s="12"/>
      <c r="D16" s="25"/>
      <c r="E16" s="12"/>
      <c r="F16" s="26"/>
      <c r="G16" s="12"/>
      <c r="H16" s="26"/>
      <c r="I16" s="12"/>
    </row>
    <row r="17" spans="1:9" ht="15" x14ac:dyDescent="0.25">
      <c r="A17" s="12"/>
      <c r="B17" s="12" t="s">
        <v>7</v>
      </c>
      <c r="C17" s="12"/>
      <c r="D17" s="25">
        <v>0.4</v>
      </c>
      <c r="E17" s="12"/>
      <c r="F17" s="26">
        <f>IF(E21&gt;150000,E21-150000,0)</f>
        <v>0</v>
      </c>
      <c r="G17" s="12"/>
      <c r="H17" s="26">
        <f>F17*(1-D17)</f>
        <v>0</v>
      </c>
      <c r="I17" s="12"/>
    </row>
    <row r="18" spans="1:9" ht="15.75" thickBot="1" x14ac:dyDescent="0.3">
      <c r="A18" s="12"/>
      <c r="B18" s="12"/>
      <c r="C18" s="12"/>
      <c r="D18" s="12"/>
      <c r="E18" s="12"/>
      <c r="F18" s="27">
        <f>SUM(F11:F17)</f>
        <v>0</v>
      </c>
      <c r="G18" s="12"/>
      <c r="H18" s="27">
        <f>SUM(H11:H17)</f>
        <v>0</v>
      </c>
      <c r="I18" s="12"/>
    </row>
    <row r="19" spans="1:9" ht="15.75" thickTop="1" x14ac:dyDescent="0.25">
      <c r="A19" s="12"/>
      <c r="B19" s="12"/>
      <c r="C19" s="12"/>
      <c r="D19" s="26"/>
      <c r="E19" s="26"/>
      <c r="F19" s="12"/>
      <c r="G19" s="12"/>
      <c r="H19" s="12"/>
      <c r="I19" s="12"/>
    </row>
    <row r="20" spans="1:9" ht="15" x14ac:dyDescent="0.25">
      <c r="A20" s="12"/>
      <c r="B20" s="12"/>
      <c r="C20" s="12"/>
      <c r="D20" s="26"/>
      <c r="E20" s="26"/>
      <c r="F20" s="12"/>
      <c r="G20" s="12"/>
      <c r="H20" s="12"/>
      <c r="I20" s="12"/>
    </row>
    <row r="21" spans="1:9" ht="15" x14ac:dyDescent="0.25">
      <c r="A21" s="12"/>
      <c r="B21" s="12" t="s">
        <v>8</v>
      </c>
      <c r="C21" s="12"/>
      <c r="D21" s="12"/>
      <c r="E21" s="28">
        <f>Summary!E10</f>
        <v>0</v>
      </c>
      <c r="F21" s="12"/>
      <c r="G21" s="12"/>
      <c r="H21" s="12"/>
      <c r="I21" s="12"/>
    </row>
    <row r="22" spans="1:9" ht="15" x14ac:dyDescent="0.25">
      <c r="A22" s="12"/>
      <c r="B22" s="12"/>
      <c r="C22" s="12"/>
      <c r="D22" s="26"/>
      <c r="E22" s="26"/>
      <c r="F22" s="12"/>
      <c r="G22" s="12"/>
      <c r="H22" s="12"/>
      <c r="I22" s="12"/>
    </row>
    <row r="23" spans="1:9" ht="15" x14ac:dyDescent="0.25">
      <c r="A23" s="12"/>
      <c r="B23" s="12" t="s">
        <v>14</v>
      </c>
      <c r="C23" s="12"/>
      <c r="D23" s="12"/>
      <c r="E23" s="28">
        <f>H18</f>
        <v>0</v>
      </c>
      <c r="F23" s="12"/>
      <c r="G23" s="12"/>
      <c r="H23" s="12"/>
      <c r="I23" s="12"/>
    </row>
    <row r="24" spans="1:9" ht="15" x14ac:dyDescent="0.25">
      <c r="A24" s="12"/>
      <c r="B24" s="12"/>
      <c r="C24" s="12"/>
      <c r="D24" s="12"/>
      <c r="E24" s="12"/>
      <c r="F24" s="12"/>
      <c r="G24" s="12"/>
      <c r="H24" s="12"/>
      <c r="I24" s="12"/>
    </row>
    <row r="25" spans="1:9" ht="15" x14ac:dyDescent="0.25">
      <c r="A25" s="12"/>
      <c r="B25" s="12"/>
      <c r="C25" s="12"/>
      <c r="D25" s="12"/>
      <c r="E25" s="12"/>
      <c r="F25" s="12"/>
      <c r="G25" s="12"/>
      <c r="H25" s="12"/>
      <c r="I25" s="12"/>
    </row>
    <row r="26" spans="1:9" ht="15" x14ac:dyDescent="0.25">
      <c r="A26" s="12"/>
      <c r="B26" s="12"/>
      <c r="C26" s="12"/>
      <c r="D26" s="12"/>
      <c r="E26" s="12"/>
      <c r="F26" s="12"/>
      <c r="G26" s="12"/>
      <c r="H26" s="12"/>
      <c r="I26" s="12"/>
    </row>
    <row r="27" spans="1:9" ht="15" x14ac:dyDescent="0.25">
      <c r="A27" s="12"/>
      <c r="B27" s="12"/>
      <c r="C27" s="12"/>
      <c r="D27" s="12"/>
      <c r="E27" s="12"/>
      <c r="F27" s="12"/>
      <c r="G27" s="12"/>
      <c r="H27" s="12"/>
      <c r="I27" s="12"/>
    </row>
    <row r="28" spans="1:9" ht="15" x14ac:dyDescent="0.25">
      <c r="A28" s="12"/>
      <c r="B28" s="12"/>
      <c r="C28" s="12"/>
      <c r="D28" s="12"/>
      <c r="E28" s="12"/>
      <c r="F28" s="12"/>
      <c r="G28" s="12"/>
      <c r="H28" s="12"/>
      <c r="I28" s="12"/>
    </row>
    <row r="29" spans="1:9" ht="15" x14ac:dyDescent="0.25">
      <c r="A29" s="12"/>
      <c r="B29" s="12"/>
      <c r="C29" s="12"/>
      <c r="D29" s="12"/>
      <c r="E29" s="12"/>
      <c r="F29" s="12"/>
      <c r="G29" s="12"/>
      <c r="H29" s="12"/>
      <c r="I29" s="12"/>
    </row>
    <row r="30" spans="1:9" ht="15" x14ac:dyDescent="0.25">
      <c r="A30" s="12"/>
      <c r="B30" s="12"/>
      <c r="C30" s="12"/>
      <c r="D30" s="12"/>
      <c r="E30" s="12"/>
      <c r="F30" s="12"/>
      <c r="G30" s="12"/>
      <c r="H30" s="12"/>
      <c r="I30" s="12"/>
    </row>
  </sheetData>
  <sheetProtection algorithmName="SHA-512" hashValue="7zI2+xJJf1D5sExrk/28xX6YfoPmadMKBTrmReSRp7lW3EXpkJvNbGOA4OUwgUc7LkvAaR87caIv9iR+6qOmcQ==" saltValue="DytPf1cANgqi3+P/icgFaA==" spinCount="100000" sheet="1" formatCells="0" formatColumns="0" formatRows="0" insertColumns="0" insertRows="0" insertHyperlinks="0" deleteColumns="0" deleteRows="0" sort="0" autoFilter="0" pivotTables="0"/>
  <mergeCells count="1">
    <mergeCell ref="C1:I6"/>
  </mergeCells>
  <pageMargins left="0.7" right="0.7" top="0.75" bottom="0.75" header="0.3" footer="0.3"/>
  <pageSetup paperSize="9" orientation="portrait" verticalDpi="599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8B82E-D352-4FDB-9918-4DC6A309FB0B}">
  <dimension ref="A1:N30"/>
  <sheetViews>
    <sheetView workbookViewId="0">
      <selection activeCell="C1" sqref="C1:I6"/>
    </sheetView>
  </sheetViews>
  <sheetFormatPr defaultRowHeight="12.75" x14ac:dyDescent="0.2"/>
  <cols>
    <col min="1" max="5" width="9.140625" style="1" customWidth="1"/>
    <col min="6" max="6" width="9.140625" style="1"/>
    <col min="7" max="7" width="9.140625" style="1" customWidth="1"/>
    <col min="8" max="16384" width="9.140625" style="1"/>
  </cols>
  <sheetData>
    <row r="1" spans="1:14" ht="15.75" customHeight="1" x14ac:dyDescent="0.2">
      <c r="A1" s="18"/>
      <c r="B1" s="19"/>
      <c r="C1" s="58" t="s">
        <v>12</v>
      </c>
      <c r="D1" s="58"/>
      <c r="E1" s="58"/>
      <c r="F1" s="58"/>
      <c r="G1" s="58"/>
      <c r="H1" s="58"/>
      <c r="I1" s="59"/>
    </row>
    <row r="2" spans="1:14" ht="15.75" customHeight="1" x14ac:dyDescent="0.2">
      <c r="A2" s="20"/>
      <c r="B2" s="17"/>
      <c r="C2" s="60"/>
      <c r="D2" s="60"/>
      <c r="E2" s="60"/>
      <c r="F2" s="60"/>
      <c r="G2" s="60"/>
      <c r="H2" s="60"/>
      <c r="I2" s="61"/>
    </row>
    <row r="3" spans="1:14" ht="15.75" customHeight="1" x14ac:dyDescent="0.2">
      <c r="A3" s="20"/>
      <c r="B3" s="17"/>
      <c r="C3" s="60"/>
      <c r="D3" s="60"/>
      <c r="E3" s="60"/>
      <c r="F3" s="60"/>
      <c r="G3" s="60"/>
      <c r="H3" s="60"/>
      <c r="I3" s="61"/>
    </row>
    <row r="4" spans="1:14" ht="12.75" customHeight="1" x14ac:dyDescent="0.2">
      <c r="A4" s="20"/>
      <c r="B4" s="17"/>
      <c r="C4" s="60"/>
      <c r="D4" s="60"/>
      <c r="E4" s="60"/>
      <c r="F4" s="60"/>
      <c r="G4" s="60"/>
      <c r="H4" s="60"/>
      <c r="I4" s="61"/>
    </row>
    <row r="5" spans="1:14" ht="15.75" x14ac:dyDescent="0.2">
      <c r="A5" s="21"/>
      <c r="B5" s="16"/>
      <c r="C5" s="60"/>
      <c r="D5" s="60"/>
      <c r="E5" s="60"/>
      <c r="F5" s="60"/>
      <c r="G5" s="60"/>
      <c r="H5" s="60"/>
      <c r="I5" s="61"/>
      <c r="N5" s="29"/>
    </row>
    <row r="6" spans="1:14" x14ac:dyDescent="0.2">
      <c r="A6" s="22"/>
      <c r="B6" s="23"/>
      <c r="C6" s="62"/>
      <c r="D6" s="62"/>
      <c r="E6" s="62"/>
      <c r="F6" s="62"/>
      <c r="G6" s="62"/>
      <c r="H6" s="62"/>
      <c r="I6" s="63"/>
    </row>
    <row r="7" spans="1:14" ht="15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14" ht="15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4" ht="15" x14ac:dyDescent="0.25">
      <c r="A9" s="12"/>
      <c r="B9" s="12"/>
      <c r="C9" s="12"/>
      <c r="D9" s="24" t="s">
        <v>0</v>
      </c>
      <c r="E9" s="12"/>
      <c r="F9" s="24" t="s">
        <v>1</v>
      </c>
      <c r="G9" s="12"/>
      <c r="H9" s="24" t="s">
        <v>2</v>
      </c>
      <c r="I9" s="12"/>
    </row>
    <row r="10" spans="1:14" ht="15" x14ac:dyDescent="0.25">
      <c r="A10" s="12"/>
      <c r="B10" s="12"/>
      <c r="C10" s="12"/>
      <c r="D10" s="24"/>
      <c r="E10" s="12"/>
      <c r="F10" s="24" t="s">
        <v>3</v>
      </c>
      <c r="G10" s="12"/>
      <c r="H10" s="24" t="s">
        <v>3</v>
      </c>
      <c r="I10" s="12"/>
    </row>
    <row r="11" spans="1:14" ht="15" x14ac:dyDescent="0.25">
      <c r="A11" s="12"/>
      <c r="B11" s="12" t="s">
        <v>4</v>
      </c>
      <c r="C11" s="12"/>
      <c r="D11" s="25">
        <v>0.35</v>
      </c>
      <c r="E11" s="12"/>
      <c r="F11" s="26">
        <f>IF(E21&gt;30000,30000,E21)</f>
        <v>0</v>
      </c>
      <c r="G11" s="12"/>
      <c r="H11" s="26">
        <f>F11*(1-D11)</f>
        <v>0</v>
      </c>
      <c r="I11" s="12"/>
    </row>
    <row r="12" spans="1:14" ht="15" x14ac:dyDescent="0.25">
      <c r="A12" s="12"/>
      <c r="B12" s="12"/>
      <c r="C12" s="12"/>
      <c r="D12" s="25"/>
      <c r="E12" s="12"/>
      <c r="F12" s="26"/>
      <c r="G12" s="12"/>
      <c r="H12" s="26"/>
      <c r="I12" s="12"/>
    </row>
    <row r="13" spans="1:14" ht="15" x14ac:dyDescent="0.25">
      <c r="A13" s="12"/>
      <c r="B13" s="12" t="s">
        <v>5</v>
      </c>
      <c r="C13" s="12"/>
      <c r="D13" s="25">
        <v>0.4</v>
      </c>
      <c r="E13" s="12"/>
      <c r="F13" s="26">
        <f>IF(E21&gt;=50000,20000,E21-F11)</f>
        <v>0</v>
      </c>
      <c r="G13" s="12"/>
      <c r="H13" s="26">
        <f>F13*(1-D13)</f>
        <v>0</v>
      </c>
      <c r="I13" s="12"/>
    </row>
    <row r="14" spans="1:14" ht="15" x14ac:dyDescent="0.25">
      <c r="A14" s="12"/>
      <c r="B14" s="12"/>
      <c r="C14" s="12"/>
      <c r="D14" s="25"/>
      <c r="E14" s="12"/>
      <c r="F14" s="26"/>
      <c r="G14" s="12"/>
      <c r="H14" s="26"/>
      <c r="I14" s="12"/>
    </row>
    <row r="15" spans="1:14" ht="15" x14ac:dyDescent="0.25">
      <c r="A15" s="12"/>
      <c r="B15" s="12" t="s">
        <v>6</v>
      </c>
      <c r="C15" s="12"/>
      <c r="D15" s="25">
        <v>0.5</v>
      </c>
      <c r="E15" s="12"/>
      <c r="F15" s="26">
        <f>IF(E21&gt;=150000,100000,E21-F13-F11)</f>
        <v>0</v>
      </c>
      <c r="G15" s="12"/>
      <c r="H15" s="26">
        <f>F15*(1-D15)</f>
        <v>0</v>
      </c>
      <c r="I15" s="12"/>
    </row>
    <row r="16" spans="1:14" ht="15" x14ac:dyDescent="0.25">
      <c r="A16" s="12"/>
      <c r="B16" s="12"/>
      <c r="C16" s="12"/>
      <c r="D16" s="25"/>
      <c r="E16" s="12"/>
      <c r="F16" s="26"/>
      <c r="G16" s="12"/>
      <c r="H16" s="26"/>
      <c r="I16" s="12"/>
    </row>
    <row r="17" spans="1:9" ht="15" x14ac:dyDescent="0.25">
      <c r="A17" s="12"/>
      <c r="B17" s="12" t="s">
        <v>7</v>
      </c>
      <c r="C17" s="12"/>
      <c r="D17" s="25">
        <v>0.55000000000000004</v>
      </c>
      <c r="E17" s="12"/>
      <c r="F17" s="26">
        <f>IF(E21&gt;150000,E21-150000,0)</f>
        <v>0</v>
      </c>
      <c r="G17" s="12"/>
      <c r="H17" s="26">
        <f>F17*(1-D17)</f>
        <v>0</v>
      </c>
      <c r="I17" s="12"/>
    </row>
    <row r="18" spans="1:9" ht="15.75" thickBot="1" x14ac:dyDescent="0.3">
      <c r="A18" s="12"/>
      <c r="B18" s="12"/>
      <c r="C18" s="12"/>
      <c r="D18" s="12"/>
      <c r="E18" s="12"/>
      <c r="F18" s="27">
        <f>SUM(F11:F17)</f>
        <v>0</v>
      </c>
      <c r="G18" s="12"/>
      <c r="H18" s="27">
        <f>SUM(H11:H17)</f>
        <v>0</v>
      </c>
      <c r="I18" s="12"/>
    </row>
    <row r="19" spans="1:9" ht="15.75" thickTop="1" x14ac:dyDescent="0.25">
      <c r="A19" s="12"/>
      <c r="B19" s="12"/>
      <c r="C19" s="12"/>
      <c r="D19" s="26"/>
      <c r="E19" s="26"/>
      <c r="F19" s="12"/>
      <c r="G19" s="12"/>
      <c r="H19" s="12"/>
      <c r="I19" s="12"/>
    </row>
    <row r="20" spans="1:9" ht="15" x14ac:dyDescent="0.25">
      <c r="A20" s="12"/>
      <c r="B20" s="12"/>
      <c r="C20" s="12"/>
      <c r="D20" s="26"/>
      <c r="E20" s="26"/>
      <c r="F20" s="12"/>
      <c r="G20" s="12"/>
      <c r="H20" s="12"/>
      <c r="I20" s="12"/>
    </row>
    <row r="21" spans="1:9" ht="15" x14ac:dyDescent="0.25">
      <c r="A21" s="12"/>
      <c r="B21" s="12" t="s">
        <v>8</v>
      </c>
      <c r="C21" s="12"/>
      <c r="D21" s="12"/>
      <c r="E21" s="28">
        <f>Summary!E10</f>
        <v>0</v>
      </c>
      <c r="F21" s="12"/>
      <c r="G21" s="12"/>
      <c r="H21" s="12"/>
      <c r="I21" s="12"/>
    </row>
    <row r="22" spans="1:9" ht="15" x14ac:dyDescent="0.25">
      <c r="A22" s="12"/>
      <c r="B22" s="12"/>
      <c r="C22" s="12"/>
      <c r="D22" s="26"/>
      <c r="E22" s="26"/>
      <c r="F22" s="12"/>
      <c r="G22" s="12"/>
      <c r="H22" s="12"/>
      <c r="I22" s="12"/>
    </row>
    <row r="23" spans="1:9" ht="15" x14ac:dyDescent="0.25">
      <c r="A23" s="12"/>
      <c r="B23" s="12" t="s">
        <v>15</v>
      </c>
      <c r="C23" s="12"/>
      <c r="D23" s="12"/>
      <c r="E23" s="28">
        <f>H18</f>
        <v>0</v>
      </c>
      <c r="F23" s="12"/>
      <c r="G23" s="12"/>
      <c r="H23" s="12"/>
      <c r="I23" s="12"/>
    </row>
    <row r="24" spans="1:9" ht="15" x14ac:dyDescent="0.25">
      <c r="A24" s="12"/>
      <c r="B24" s="12"/>
      <c r="C24" s="12"/>
      <c r="D24" s="12"/>
      <c r="E24" s="12"/>
      <c r="F24" s="12"/>
      <c r="G24" s="12"/>
      <c r="H24" s="12"/>
      <c r="I24" s="12"/>
    </row>
    <row r="25" spans="1:9" ht="15" x14ac:dyDescent="0.25">
      <c r="A25" s="12"/>
      <c r="B25" s="12"/>
      <c r="C25" s="12"/>
      <c r="D25" s="12"/>
      <c r="E25" s="12"/>
      <c r="F25" s="12"/>
      <c r="G25" s="12"/>
      <c r="H25" s="12"/>
      <c r="I25" s="12"/>
    </row>
    <row r="26" spans="1:9" ht="15" x14ac:dyDescent="0.25">
      <c r="A26" s="12"/>
      <c r="B26" s="12"/>
      <c r="C26" s="12"/>
      <c r="D26" s="12"/>
      <c r="E26" s="12"/>
      <c r="F26" s="12"/>
      <c r="G26" s="12"/>
      <c r="H26" s="12"/>
      <c r="I26" s="12"/>
    </row>
    <row r="27" spans="1:9" ht="15" x14ac:dyDescent="0.25">
      <c r="A27" s="12"/>
      <c r="B27" s="12"/>
      <c r="C27" s="12"/>
      <c r="D27" s="12"/>
      <c r="E27" s="12"/>
      <c r="F27" s="12"/>
      <c r="G27" s="12"/>
      <c r="H27" s="12"/>
      <c r="I27" s="12"/>
    </row>
    <row r="28" spans="1:9" ht="15" x14ac:dyDescent="0.25">
      <c r="A28" s="12"/>
      <c r="B28" s="12"/>
      <c r="C28" s="12"/>
      <c r="D28" s="12"/>
      <c r="E28" s="12"/>
      <c r="F28" s="12"/>
      <c r="G28" s="12"/>
      <c r="H28" s="12"/>
      <c r="I28" s="12"/>
    </row>
    <row r="29" spans="1:9" ht="15" x14ac:dyDescent="0.25">
      <c r="A29" s="12"/>
      <c r="B29" s="12"/>
      <c r="C29" s="12"/>
      <c r="D29" s="12"/>
      <c r="E29" s="12"/>
      <c r="F29" s="12"/>
      <c r="G29" s="12"/>
      <c r="H29" s="12"/>
      <c r="I29" s="12"/>
    </row>
    <row r="30" spans="1:9" ht="15" x14ac:dyDescent="0.25">
      <c r="A30" s="12"/>
      <c r="B30" s="12"/>
      <c r="C30" s="12"/>
      <c r="D30" s="12"/>
      <c r="E30" s="12"/>
      <c r="F30" s="12"/>
      <c r="G30" s="12"/>
      <c r="H30" s="12"/>
      <c r="I30" s="12"/>
    </row>
  </sheetData>
  <sheetProtection algorithmName="SHA-512" hashValue="5Mo9sGtx8csBhydDZHA9cESBxfONGXdfmUEp/rPi7nZ7ay3rzUlQ69xrpBXr0eUmw1yJWdmUn4WAZHvX+/pDdA==" saltValue="R9dr2v1HBac+AYmrz+7vdQ==" spinCount="100000" sheet="1" formatCells="0" formatColumns="0" formatRows="0" insertColumns="0" insertRows="0" insertHyperlinks="0" deleteColumns="0" deleteRows="0" sort="0" autoFilter="0" pivotTables="0"/>
  <mergeCells count="1">
    <mergeCell ref="C1:I6"/>
  </mergeCells>
  <pageMargins left="0.7" right="0.7" top="0.75" bottom="0.75" header="0.3" footer="0.3"/>
  <pageSetup paperSize="9" orientation="portrait" verticalDpi="599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0ECCF-97B6-4A71-95A2-C932D6251729}">
  <dimension ref="A1:N30"/>
  <sheetViews>
    <sheetView workbookViewId="0">
      <selection activeCell="O13" sqref="O13"/>
    </sheetView>
  </sheetViews>
  <sheetFormatPr defaultRowHeight="12.75" x14ac:dyDescent="0.2"/>
  <cols>
    <col min="1" max="5" width="9.140625" style="1" customWidth="1"/>
    <col min="6" max="6" width="9.140625" style="1"/>
    <col min="7" max="7" width="9.140625" style="1" customWidth="1"/>
    <col min="8" max="16384" width="9.140625" style="1"/>
  </cols>
  <sheetData>
    <row r="1" spans="1:14" ht="15.75" customHeight="1" x14ac:dyDescent="0.2">
      <c r="A1" s="18"/>
      <c r="B1" s="19"/>
      <c r="C1" s="58" t="s">
        <v>13</v>
      </c>
      <c r="D1" s="58"/>
      <c r="E1" s="58"/>
      <c r="F1" s="58"/>
      <c r="G1" s="58"/>
      <c r="H1" s="58"/>
      <c r="I1" s="59"/>
    </row>
    <row r="2" spans="1:14" ht="15.75" customHeight="1" x14ac:dyDescent="0.2">
      <c r="A2" s="20"/>
      <c r="B2" s="17"/>
      <c r="C2" s="60"/>
      <c r="D2" s="60"/>
      <c r="E2" s="60"/>
      <c r="F2" s="60"/>
      <c r="G2" s="60"/>
      <c r="H2" s="60"/>
      <c r="I2" s="61"/>
    </row>
    <row r="3" spans="1:14" ht="15.75" customHeight="1" x14ac:dyDescent="0.2">
      <c r="A3" s="20"/>
      <c r="B3" s="17"/>
      <c r="C3" s="60"/>
      <c r="D3" s="60"/>
      <c r="E3" s="60"/>
      <c r="F3" s="60"/>
      <c r="G3" s="60"/>
      <c r="H3" s="60"/>
      <c r="I3" s="61"/>
    </row>
    <row r="4" spans="1:14" ht="12.75" customHeight="1" x14ac:dyDescent="0.2">
      <c r="A4" s="20"/>
      <c r="B4" s="17"/>
      <c r="C4" s="60"/>
      <c r="D4" s="60"/>
      <c r="E4" s="60"/>
      <c r="F4" s="60"/>
      <c r="G4" s="60"/>
      <c r="H4" s="60"/>
      <c r="I4" s="61"/>
    </row>
    <row r="5" spans="1:14" ht="15.75" x14ac:dyDescent="0.2">
      <c r="A5" s="21"/>
      <c r="B5" s="16"/>
      <c r="C5" s="60"/>
      <c r="D5" s="60"/>
      <c r="E5" s="60"/>
      <c r="F5" s="60"/>
      <c r="G5" s="60"/>
      <c r="H5" s="60"/>
      <c r="I5" s="61"/>
      <c r="N5" s="29"/>
    </row>
    <row r="6" spans="1:14" x14ac:dyDescent="0.2">
      <c r="A6" s="22"/>
      <c r="B6" s="23"/>
      <c r="C6" s="62"/>
      <c r="D6" s="62"/>
      <c r="E6" s="62"/>
      <c r="F6" s="62"/>
      <c r="G6" s="62"/>
      <c r="H6" s="62"/>
      <c r="I6" s="63"/>
    </row>
    <row r="7" spans="1:14" ht="15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14" ht="15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4" ht="15" x14ac:dyDescent="0.25">
      <c r="A9" s="12"/>
      <c r="B9" s="12"/>
      <c r="C9" s="12"/>
      <c r="D9" s="24" t="s">
        <v>0</v>
      </c>
      <c r="E9" s="12"/>
      <c r="F9" s="24" t="s">
        <v>1</v>
      </c>
      <c r="G9" s="12"/>
      <c r="H9" s="24" t="s">
        <v>2</v>
      </c>
      <c r="I9" s="12"/>
    </row>
    <row r="10" spans="1:14" ht="15" x14ac:dyDescent="0.25">
      <c r="A10" s="12"/>
      <c r="B10" s="12"/>
      <c r="C10" s="12"/>
      <c r="D10" s="24"/>
      <c r="E10" s="12"/>
      <c r="F10" s="24" t="s">
        <v>3</v>
      </c>
      <c r="G10" s="12"/>
      <c r="H10" s="24" t="s">
        <v>3</v>
      </c>
      <c r="I10" s="12"/>
    </row>
    <row r="11" spans="1:14" ht="15" x14ac:dyDescent="0.25">
      <c r="A11" s="12"/>
      <c r="B11" s="12" t="s">
        <v>4</v>
      </c>
      <c r="C11" s="12"/>
      <c r="D11" s="25">
        <v>0.5</v>
      </c>
      <c r="E11" s="12"/>
      <c r="F11" s="26">
        <f>IF(E21&gt;30000,30000,E21)</f>
        <v>0</v>
      </c>
      <c r="G11" s="12"/>
      <c r="H11" s="26">
        <f>F11*(1-D11)</f>
        <v>0</v>
      </c>
      <c r="I11" s="12"/>
    </row>
    <row r="12" spans="1:14" ht="15" x14ac:dyDescent="0.25">
      <c r="A12" s="12"/>
      <c r="B12" s="12"/>
      <c r="C12" s="12"/>
      <c r="D12" s="25"/>
      <c r="E12" s="12"/>
      <c r="F12" s="26"/>
      <c r="G12" s="12"/>
      <c r="H12" s="26"/>
      <c r="I12" s="12"/>
    </row>
    <row r="13" spans="1:14" ht="15" x14ac:dyDescent="0.25">
      <c r="A13" s="12"/>
      <c r="B13" s="12" t="s">
        <v>5</v>
      </c>
      <c r="C13" s="12"/>
      <c r="D13" s="25">
        <v>0.55000000000000004</v>
      </c>
      <c r="E13" s="12"/>
      <c r="F13" s="26">
        <f>IF(E21&gt;=50000,20000,E21-F11)</f>
        <v>0</v>
      </c>
      <c r="G13" s="12"/>
      <c r="H13" s="26">
        <f>F13*(1-D13)</f>
        <v>0</v>
      </c>
      <c r="I13" s="12"/>
    </row>
    <row r="14" spans="1:14" ht="15" x14ac:dyDescent="0.25">
      <c r="A14" s="12"/>
      <c r="B14" s="12"/>
      <c r="C14" s="12"/>
      <c r="D14" s="25"/>
      <c r="E14" s="12"/>
      <c r="F14" s="26"/>
      <c r="G14" s="12"/>
      <c r="H14" s="26"/>
      <c r="I14" s="12"/>
    </row>
    <row r="15" spans="1:14" ht="15" x14ac:dyDescent="0.25">
      <c r="A15" s="12"/>
      <c r="B15" s="12" t="s">
        <v>6</v>
      </c>
      <c r="C15" s="12"/>
      <c r="D15" s="25">
        <v>0.65</v>
      </c>
      <c r="E15" s="12"/>
      <c r="F15" s="26">
        <f>IF(E21&gt;=150000,100000,E21-F13-F11)</f>
        <v>0</v>
      </c>
      <c r="G15" s="12"/>
      <c r="H15" s="26">
        <f>F15*(1-D15)</f>
        <v>0</v>
      </c>
      <c r="I15" s="12"/>
    </row>
    <row r="16" spans="1:14" ht="15" x14ac:dyDescent="0.25">
      <c r="A16" s="12"/>
      <c r="B16" s="12"/>
      <c r="C16" s="12"/>
      <c r="D16" s="25"/>
      <c r="E16" s="12"/>
      <c r="F16" s="26"/>
      <c r="G16" s="12"/>
      <c r="H16" s="26"/>
      <c r="I16" s="12"/>
    </row>
    <row r="17" spans="1:9" ht="15" x14ac:dyDescent="0.25">
      <c r="A17" s="12"/>
      <c r="B17" s="12" t="s">
        <v>7</v>
      </c>
      <c r="C17" s="12"/>
      <c r="D17" s="25">
        <v>0.7</v>
      </c>
      <c r="E17" s="12"/>
      <c r="F17" s="26">
        <f>IF(E21&gt;150000,E21-150000,0)</f>
        <v>0</v>
      </c>
      <c r="G17" s="12"/>
      <c r="H17" s="26">
        <f>F17*(1-D17)</f>
        <v>0</v>
      </c>
      <c r="I17" s="12"/>
    </row>
    <row r="18" spans="1:9" ht="15.75" thickBot="1" x14ac:dyDescent="0.3">
      <c r="A18" s="12"/>
      <c r="B18" s="12"/>
      <c r="C18" s="12"/>
      <c r="D18" s="12"/>
      <c r="E18" s="12"/>
      <c r="F18" s="27">
        <f>SUM(F11:F17)</f>
        <v>0</v>
      </c>
      <c r="G18" s="12"/>
      <c r="H18" s="27">
        <f>SUM(H11:H17)</f>
        <v>0</v>
      </c>
      <c r="I18" s="12"/>
    </row>
    <row r="19" spans="1:9" ht="15.75" thickTop="1" x14ac:dyDescent="0.25">
      <c r="A19" s="12"/>
      <c r="B19" s="12"/>
      <c r="C19" s="12"/>
      <c r="D19" s="26"/>
      <c r="E19" s="26"/>
      <c r="F19" s="12"/>
      <c r="G19" s="12"/>
      <c r="H19" s="12"/>
      <c r="I19" s="12"/>
    </row>
    <row r="20" spans="1:9" ht="15" x14ac:dyDescent="0.25">
      <c r="A20" s="12"/>
      <c r="B20" s="12"/>
      <c r="C20" s="12"/>
      <c r="D20" s="26"/>
      <c r="E20" s="26"/>
      <c r="F20" s="12"/>
      <c r="G20" s="12"/>
      <c r="H20" s="12"/>
      <c r="I20" s="12"/>
    </row>
    <row r="21" spans="1:9" ht="15" x14ac:dyDescent="0.25">
      <c r="A21" s="12"/>
      <c r="B21" s="12" t="s">
        <v>8</v>
      </c>
      <c r="C21" s="12"/>
      <c r="D21" s="12"/>
      <c r="E21" s="28">
        <f>Summary!E10</f>
        <v>0</v>
      </c>
      <c r="F21" s="12"/>
      <c r="G21" s="12"/>
      <c r="H21" s="12"/>
      <c r="I21" s="12"/>
    </row>
    <row r="22" spans="1:9" ht="15" x14ac:dyDescent="0.25">
      <c r="A22" s="12"/>
      <c r="B22" s="12"/>
      <c r="C22" s="12"/>
      <c r="D22" s="26"/>
      <c r="E22" s="26"/>
      <c r="F22" s="12"/>
      <c r="G22" s="12"/>
      <c r="H22" s="12"/>
      <c r="I22" s="12"/>
    </row>
    <row r="23" spans="1:9" ht="15" x14ac:dyDescent="0.25">
      <c r="A23" s="12"/>
      <c r="B23" s="12" t="s">
        <v>16</v>
      </c>
      <c r="C23" s="12"/>
      <c r="D23" s="12"/>
      <c r="E23" s="28">
        <f>H18</f>
        <v>0</v>
      </c>
      <c r="F23" s="12"/>
      <c r="G23" s="12"/>
      <c r="H23" s="12"/>
      <c r="I23" s="12"/>
    </row>
    <row r="24" spans="1:9" ht="15" x14ac:dyDescent="0.25">
      <c r="A24" s="12"/>
      <c r="B24" s="12"/>
      <c r="C24" s="12"/>
      <c r="D24" s="12"/>
      <c r="E24" s="12"/>
      <c r="F24" s="12"/>
      <c r="G24" s="12"/>
      <c r="H24" s="12"/>
      <c r="I24" s="12"/>
    </row>
    <row r="25" spans="1:9" ht="15" x14ac:dyDescent="0.25">
      <c r="A25" s="12"/>
      <c r="B25" s="12"/>
      <c r="C25" s="12"/>
      <c r="D25" s="12"/>
      <c r="E25" s="12"/>
      <c r="F25" s="12"/>
      <c r="G25" s="12"/>
      <c r="H25" s="12"/>
      <c r="I25" s="12"/>
    </row>
    <row r="26" spans="1:9" ht="15" x14ac:dyDescent="0.25">
      <c r="A26" s="12"/>
      <c r="B26" s="12"/>
      <c r="C26" s="12"/>
      <c r="D26" s="12"/>
      <c r="E26" s="12"/>
      <c r="F26" s="12"/>
      <c r="G26" s="12"/>
      <c r="H26" s="12"/>
      <c r="I26" s="12"/>
    </row>
    <row r="27" spans="1:9" ht="15" x14ac:dyDescent="0.25">
      <c r="A27" s="12"/>
      <c r="B27" s="12"/>
      <c r="C27" s="12"/>
      <c r="D27" s="12"/>
      <c r="E27" s="12"/>
      <c r="F27" s="12"/>
      <c r="G27" s="12"/>
      <c r="H27" s="12"/>
      <c r="I27" s="12"/>
    </row>
    <row r="28" spans="1:9" ht="15" x14ac:dyDescent="0.25">
      <c r="A28" s="12"/>
      <c r="B28" s="12"/>
      <c r="C28" s="12"/>
      <c r="D28" s="12"/>
      <c r="E28" s="12"/>
      <c r="F28" s="12"/>
      <c r="G28" s="12"/>
      <c r="H28" s="12"/>
      <c r="I28" s="12"/>
    </row>
    <row r="29" spans="1:9" ht="15" x14ac:dyDescent="0.25">
      <c r="A29" s="12"/>
      <c r="B29" s="12"/>
      <c r="C29" s="12"/>
      <c r="D29" s="12"/>
      <c r="E29" s="12"/>
      <c r="F29" s="12"/>
      <c r="G29" s="12"/>
      <c r="H29" s="12"/>
      <c r="I29" s="12"/>
    </row>
    <row r="30" spans="1:9" ht="15" x14ac:dyDescent="0.25">
      <c r="A30" s="12"/>
      <c r="B30" s="12"/>
      <c r="C30" s="12"/>
      <c r="D30" s="12"/>
      <c r="E30" s="12"/>
      <c r="F30" s="12"/>
      <c r="G30" s="12"/>
      <c r="H30" s="12"/>
      <c r="I30" s="12"/>
    </row>
  </sheetData>
  <sheetProtection algorithmName="SHA-512" hashValue="o30W7oXzhs6y3tsQKfDIuTUhSZ8rQHJ9a1yOksmitFBpeInYexuujGlJYk2Yrq0FKqpNkwawEnACjHHmpDGI/Q==" saltValue="uNI/YiqSm5ycHg07R1Z4pQ==" spinCount="100000" sheet="1" formatCells="0" formatColumns="0" formatRows="0" insertColumns="0" insertRows="0" insertHyperlinks="0" deleteColumns="0" deleteRows="0" sort="0" autoFilter="0" pivotTables="0"/>
  <mergeCells count="1">
    <mergeCell ref="C1:I6"/>
  </mergeCells>
  <pageMargins left="0.7" right="0.7" top="0.75" bottom="0.75" header="0.3" footer="0.3"/>
  <pageSetup paperSize="9"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2021</vt:lpstr>
      <vt:lpstr>2022</vt:lpstr>
      <vt:lpstr>2023</vt:lpstr>
      <vt:lpstr>2024</vt:lpstr>
    </vt:vector>
  </TitlesOfParts>
  <Company>Albert Goodman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Reader</dc:creator>
  <cp:lastModifiedBy>Kate Bell</cp:lastModifiedBy>
  <dcterms:created xsi:type="dcterms:W3CDTF">2020-08-24T12:16:33Z</dcterms:created>
  <dcterms:modified xsi:type="dcterms:W3CDTF">2020-12-01T16:21:34Z</dcterms:modified>
</cp:coreProperties>
</file>